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5cb969f1e1913e0/Documents/"/>
    </mc:Choice>
  </mc:AlternateContent>
  <xr:revisionPtr revIDLastSave="0" documentId="8_{AF71E719-50EB-41D1-9CD9-0EC221D786D0}" xr6:coauthVersionLast="47" xr6:coauthVersionMax="47" xr10:uidLastSave="{00000000-0000-0000-0000-000000000000}"/>
  <bookViews>
    <workbookView xWindow="-108" yWindow="-108" windowWidth="23256" windowHeight="12576" xr2:uid="{D5EF90C8-6540-4470-A5DA-CE42D1CFA6D1}"/>
  </bookViews>
  <sheets>
    <sheet name="BEL UNIVERSID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21" i="1" l="1"/>
  <c r="AH21" i="1" s="1"/>
  <c r="AI21" i="1" s="1"/>
  <c r="AF20" i="1"/>
  <c r="AH20" i="1" s="1"/>
  <c r="AI20" i="1" s="1"/>
  <c r="AF19" i="1"/>
  <c r="AH19" i="1" s="1"/>
  <c r="AI19" i="1" s="1"/>
  <c r="AF18" i="1"/>
  <c r="AH18" i="1" s="1"/>
  <c r="AI18" i="1" s="1"/>
  <c r="AF17" i="1"/>
  <c r="AH17" i="1" s="1"/>
  <c r="AI17" i="1" s="1"/>
  <c r="AF16" i="1"/>
  <c r="AH16" i="1" s="1"/>
  <c r="AI16" i="1" s="1"/>
  <c r="AF15" i="1"/>
  <c r="AH15" i="1" s="1"/>
  <c r="AI15" i="1" s="1"/>
  <c r="AF14" i="1"/>
  <c r="AH14" i="1" s="1"/>
  <c r="AI14" i="1" s="1"/>
  <c r="AF13" i="1"/>
  <c r="AH13" i="1" s="1"/>
  <c r="AI13" i="1" s="1"/>
  <c r="AF12" i="1"/>
  <c r="AH12" i="1" s="1"/>
  <c r="AI12" i="1" s="1"/>
  <c r="AF11" i="1"/>
  <c r="AH11" i="1" s="1"/>
  <c r="AI11" i="1" s="1"/>
  <c r="AF10" i="1"/>
  <c r="AH10" i="1" s="1"/>
  <c r="AI10" i="1" s="1"/>
  <c r="AF9" i="1"/>
  <c r="AH9" i="1" s="1"/>
  <c r="AI9" i="1" s="1"/>
  <c r="AF8" i="1"/>
  <c r="AH8" i="1" s="1"/>
  <c r="AI8" i="1" s="1"/>
  <c r="AF7" i="1"/>
  <c r="AH7" i="1" s="1"/>
  <c r="AI7" i="1" s="1"/>
  <c r="AF6" i="1"/>
  <c r="AH6" i="1" s="1"/>
  <c r="AI6" i="1" s="1"/>
  <c r="AF5" i="1"/>
  <c r="AG5" i="1" s="1"/>
  <c r="AG12" i="1" l="1"/>
  <c r="AH5" i="1"/>
  <c r="AI5" i="1" s="1"/>
  <c r="AG13" i="1"/>
  <c r="AG21" i="1"/>
  <c r="AG6" i="1"/>
  <c r="AG14" i="1"/>
  <c r="AG20" i="1"/>
  <c r="AG7" i="1"/>
  <c r="AG15" i="1"/>
  <c r="AG8" i="1"/>
  <c r="AG16" i="1"/>
  <c r="AG9" i="1"/>
  <c r="AG17" i="1"/>
  <c r="AG10" i="1"/>
  <c r="AG18" i="1"/>
  <c r="AG11" i="1"/>
  <c r="AG19" i="1"/>
</calcChain>
</file>

<file path=xl/sharedStrings.xml><?xml version="1.0" encoding="utf-8"?>
<sst xmlns="http://schemas.openxmlformats.org/spreadsheetml/2006/main" count="90" uniqueCount="61">
  <si>
    <t>APELLIDO</t>
  </si>
  <si>
    <t>NOMBRES</t>
  </si>
  <si>
    <t>DNI</t>
  </si>
  <si>
    <t>Fecha de Nac</t>
  </si>
  <si>
    <t>TEL</t>
  </si>
  <si>
    <t>TOTAL 
TARIFA</t>
  </si>
  <si>
    <t>SALDO</t>
  </si>
  <si>
    <t>IMPORTE</t>
  </si>
  <si>
    <t>FECHA</t>
  </si>
  <si>
    <t>RCBO</t>
  </si>
  <si>
    <t>MEDIO</t>
  </si>
  <si>
    <t>ALTENDORFF</t>
  </si>
  <si>
    <t>MARTINA</t>
  </si>
  <si>
    <t xml:space="preserve">CAMPOS </t>
  </si>
  <si>
    <t>TOMAS</t>
  </si>
  <si>
    <t>CARA</t>
  </si>
  <si>
    <t>TIZIANO</t>
  </si>
  <si>
    <t>2711/2006</t>
  </si>
  <si>
    <t>CASTRO</t>
  </si>
  <si>
    <t>YAMILA BELEN</t>
  </si>
  <si>
    <t>CAPELLI</t>
  </si>
  <si>
    <t>SANTINO</t>
  </si>
  <si>
    <t>DIOCARIS</t>
  </si>
  <si>
    <t>LUCAS</t>
  </si>
  <si>
    <t>FLORES BRONZIERI</t>
  </si>
  <si>
    <t>CATALINA ELUNEI</t>
  </si>
  <si>
    <t>GARCIA ROITMAN</t>
  </si>
  <si>
    <t>JULIAN</t>
  </si>
  <si>
    <t>GUTIERREZ ACEVEDO</t>
  </si>
  <si>
    <t>DEBITO</t>
  </si>
  <si>
    <t>X 6111</t>
  </si>
  <si>
    <t xml:space="preserve">HUELLER </t>
  </si>
  <si>
    <t>JUAN MANUEL</t>
  </si>
  <si>
    <t>RAMIREZ</t>
  </si>
  <si>
    <t>MATIAS</t>
  </si>
  <si>
    <t>LUZ CLARA RUIZ</t>
  </si>
  <si>
    <t>GABRIEL</t>
  </si>
  <si>
    <t>MUROS COFRE</t>
  </si>
  <si>
    <t>JUAN IGNACIO</t>
  </si>
  <si>
    <t>OLMOS CASTILLO</t>
  </si>
  <si>
    <t>OLIVIA</t>
  </si>
  <si>
    <t xml:space="preserve">PACHECO </t>
  </si>
  <si>
    <t>ROCIO ALHUE</t>
  </si>
  <si>
    <t xml:space="preserve">PASCUALETTI </t>
  </si>
  <si>
    <t>LUCIA ANABEL</t>
  </si>
  <si>
    <t>POLITO</t>
  </si>
  <si>
    <t>MATIAS NICOLAS</t>
  </si>
  <si>
    <t>TOTAL PAGOS</t>
  </si>
  <si>
    <t>$</t>
  </si>
  <si>
    <t>%</t>
  </si>
  <si>
    <t>EFECTIVO</t>
  </si>
  <si>
    <t>PAGO 1</t>
  </si>
  <si>
    <t>PAGO 2</t>
  </si>
  <si>
    <t>PAGO 3</t>
  </si>
  <si>
    <t>PAGO 4</t>
  </si>
  <si>
    <t>PAGO 5</t>
  </si>
  <si>
    <t>PAGO 6</t>
  </si>
  <si>
    <t>SALIDA DEL 4 AL 8 DE SEPTIEMBRE</t>
  </si>
  <si>
    <t>TRANSFERENCIA</t>
  </si>
  <si>
    <t>NRO RCBO</t>
  </si>
  <si>
    <t>SALIDA GRUPAL: COLEGIO MANUEL BELGRANO UNIVERSIDADES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</si>
</sst>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.00;[Red]\-&quot;$&quot;\ #,##0.00"/>
    <numFmt numFmtId="165" formatCode="_-&quot;$&quot;\ * #,##0.00_-;\-&quot;$&quot;\ * #,##0.00_-;_-&quot;$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BBB5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thick">
        <color rgb="FF000000"/>
      </right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1">
    <xf numFmtId="0" fontId="0" fillId="0" borderId="0" xfId="0"/>
    <xf numFmtId="165" fontId="0" fillId="0" borderId="1" xfId="1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wrapText="1"/>
    </xf>
    <xf numFmtId="165" fontId="0" fillId="0" borderId="2" xfId="1" applyFont="1" applyBorder="1" applyAlignment="1">
      <alignment wrapText="1"/>
    </xf>
    <xf numFmtId="0" fontId="2" fillId="5" borderId="11" xfId="0" applyFont="1" applyFill="1" applyBorder="1" applyAlignment="1">
      <alignment horizontal="center" vertical="center" wrapText="1"/>
    </xf>
    <xf numFmtId="0" fontId="0" fillId="7" borderId="16" xfId="0" applyFill="1" applyBorder="1" applyAlignment="1">
      <alignment wrapText="1"/>
    </xf>
    <xf numFmtId="0" fontId="0" fillId="7" borderId="16" xfId="0" applyFill="1" applyBorder="1" applyAlignment="1">
      <alignment horizontal="center" vertical="center" wrapText="1"/>
    </xf>
    <xf numFmtId="14" fontId="0" fillId="7" borderId="16" xfId="0" applyNumberFormat="1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wrapText="1"/>
    </xf>
    <xf numFmtId="165" fontId="0" fillId="4" borderId="16" xfId="0" applyNumberFormat="1" applyFill="1" applyBorder="1" applyAlignment="1">
      <alignment vertical="center" wrapText="1"/>
    </xf>
    <xf numFmtId="164" fontId="0" fillId="4" borderId="16" xfId="0" applyNumberFormat="1" applyFill="1" applyBorder="1" applyAlignment="1">
      <alignment vertical="center" wrapText="1"/>
    </xf>
    <xf numFmtId="164" fontId="0" fillId="0" borderId="16" xfId="0" applyNumberFormat="1" applyBorder="1" applyAlignment="1">
      <alignment vertical="center" wrapText="1"/>
    </xf>
    <xf numFmtId="165" fontId="0" fillId="0" borderId="0" xfId="1" applyFont="1"/>
    <xf numFmtId="0" fontId="2" fillId="5" borderId="18" xfId="0" applyFont="1" applyFill="1" applyBorder="1" applyAlignment="1">
      <alignment horizontal="center" vertical="center" wrapText="1"/>
    </xf>
    <xf numFmtId="0" fontId="0" fillId="0" borderId="19" xfId="0" applyBorder="1" applyAlignment="1">
      <alignment wrapText="1"/>
    </xf>
    <xf numFmtId="0" fontId="2" fillId="8" borderId="12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165" fontId="0" fillId="8" borderId="16" xfId="1" applyFont="1" applyFill="1" applyBorder="1" applyAlignment="1">
      <alignment horizontal="center" wrapText="1"/>
    </xf>
    <xf numFmtId="14" fontId="0" fillId="8" borderId="16" xfId="1" applyNumberFormat="1" applyFont="1" applyFill="1" applyBorder="1" applyAlignment="1">
      <alignment horizontal="center" wrapText="1"/>
    </xf>
    <xf numFmtId="0" fontId="0" fillId="8" borderId="16" xfId="0" applyFill="1" applyBorder="1" applyAlignment="1">
      <alignment horizontal="center" wrapText="1"/>
    </xf>
    <xf numFmtId="165" fontId="2" fillId="9" borderId="15" xfId="1" applyFont="1" applyFill="1" applyBorder="1" applyAlignment="1">
      <alignment horizontal="center" wrapText="1"/>
    </xf>
    <xf numFmtId="0" fontId="2" fillId="9" borderId="15" xfId="0" applyFont="1" applyFill="1" applyBorder="1" applyAlignment="1">
      <alignment horizontal="center" wrapText="1"/>
    </xf>
    <xf numFmtId="165" fontId="0" fillId="9" borderId="16" xfId="1" applyFont="1" applyFill="1" applyBorder="1" applyAlignment="1">
      <alignment vertical="center" wrapText="1"/>
    </xf>
    <xf numFmtId="164" fontId="0" fillId="9" borderId="16" xfId="0" applyNumberFormat="1" applyFill="1" applyBorder="1" applyAlignment="1">
      <alignment vertical="center" wrapText="1"/>
    </xf>
    <xf numFmtId="165" fontId="0" fillId="9" borderId="16" xfId="1" applyFont="1" applyFill="1" applyBorder="1" applyAlignment="1">
      <alignment horizontal="center" wrapText="1"/>
    </xf>
    <xf numFmtId="14" fontId="0" fillId="9" borderId="16" xfId="0" applyNumberFormat="1" applyFill="1" applyBorder="1" applyAlignment="1">
      <alignment horizontal="center" wrapText="1"/>
    </xf>
    <xf numFmtId="0" fontId="0" fillId="9" borderId="16" xfId="0" applyFill="1" applyBorder="1" applyAlignment="1">
      <alignment horizontal="center" wrapText="1"/>
    </xf>
    <xf numFmtId="165" fontId="0" fillId="9" borderId="16" xfId="1" applyFont="1" applyFill="1" applyBorder="1" applyAlignment="1">
      <alignment horizontal="center" vertical="center" wrapText="1"/>
    </xf>
    <xf numFmtId="14" fontId="0" fillId="9" borderId="16" xfId="0" applyNumberFormat="1" applyFill="1" applyBorder="1" applyAlignment="1">
      <alignment horizontal="center" vertical="center" wrapText="1"/>
    </xf>
    <xf numFmtId="0" fontId="0" fillId="9" borderId="16" xfId="0" applyFill="1" applyBorder="1" applyAlignment="1">
      <alignment horizontal="center" vertical="center" wrapText="1"/>
    </xf>
    <xf numFmtId="165" fontId="2" fillId="8" borderId="15" xfId="1" applyFont="1" applyFill="1" applyBorder="1" applyAlignment="1">
      <alignment horizontal="center" wrapText="1"/>
    </xf>
    <xf numFmtId="0" fontId="2" fillId="8" borderId="15" xfId="0" applyFont="1" applyFill="1" applyBorder="1" applyAlignment="1">
      <alignment horizontal="center" wrapText="1"/>
    </xf>
    <xf numFmtId="165" fontId="0" fillId="8" borderId="16" xfId="1" applyFont="1" applyFill="1" applyBorder="1" applyAlignment="1">
      <alignment vertical="center" wrapText="1"/>
    </xf>
    <xf numFmtId="0" fontId="0" fillId="8" borderId="16" xfId="0" applyFill="1" applyBorder="1" applyAlignment="1">
      <alignment wrapText="1"/>
    </xf>
    <xf numFmtId="165" fontId="0" fillId="8" borderId="16" xfId="1" applyFont="1" applyFill="1" applyBorder="1" applyAlignment="1">
      <alignment wrapText="1"/>
    </xf>
    <xf numFmtId="14" fontId="0" fillId="8" borderId="16" xfId="0" applyNumberFormat="1" applyFill="1" applyBorder="1" applyAlignment="1">
      <alignment horizontal="center" wrapText="1"/>
    </xf>
    <xf numFmtId="165" fontId="0" fillId="9" borderId="16" xfId="1" applyFont="1" applyFill="1" applyBorder="1" applyAlignment="1">
      <alignment wrapText="1"/>
    </xf>
    <xf numFmtId="0" fontId="0" fillId="9" borderId="16" xfId="0" applyFill="1" applyBorder="1" applyAlignment="1">
      <alignment wrapText="1"/>
    </xf>
    <xf numFmtId="0" fontId="2" fillId="8" borderId="25" xfId="0" applyFont="1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 wrapText="1"/>
    </xf>
    <xf numFmtId="9" fontId="0" fillId="4" borderId="16" xfId="2" applyFont="1" applyFill="1" applyBorder="1" applyAlignment="1">
      <alignment horizontal="center" vertical="center" wrapText="1"/>
    </xf>
    <xf numFmtId="9" fontId="0" fillId="0" borderId="16" xfId="2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wrapText="1"/>
    </xf>
    <xf numFmtId="0" fontId="0" fillId="3" borderId="26" xfId="0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 wrapText="1"/>
    </xf>
    <xf numFmtId="0" fontId="2" fillId="9" borderId="9" xfId="0" applyFont="1" applyFill="1" applyBorder="1" applyAlignment="1">
      <alignment horizontal="center" wrapText="1"/>
    </xf>
    <xf numFmtId="0" fontId="2" fillId="9" borderId="10" xfId="0" applyFont="1" applyFill="1" applyBorder="1" applyAlignment="1">
      <alignment horizont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2" fillId="8" borderId="24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wrapText="1"/>
    </xf>
    <xf numFmtId="0" fontId="2" fillId="8" borderId="9" xfId="0" applyFont="1" applyFill="1" applyBorder="1" applyAlignment="1">
      <alignment horizontal="center" wrapText="1"/>
    </xf>
    <xf numFmtId="0" fontId="2" fillId="8" borderId="10" xfId="0" applyFont="1" applyFill="1" applyBorder="1" applyAlignment="1">
      <alignment horizontal="center" wrapText="1"/>
    </xf>
    <xf numFmtId="0" fontId="3" fillId="2" borderId="27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28" xfId="0" applyFont="1" applyFill="1" applyBorder="1" applyAlignment="1">
      <alignment horizontal="center" wrapText="1"/>
    </xf>
    <xf numFmtId="0" fontId="3" fillId="2" borderId="29" xfId="0" applyFont="1" applyFill="1" applyBorder="1" applyAlignment="1">
      <alignment horizontal="center" wrapText="1"/>
    </xf>
    <xf numFmtId="0" fontId="3" fillId="2" borderId="30" xfId="0" applyFont="1" applyFill="1" applyBorder="1" applyAlignment="1">
      <alignment horizontal="center" wrapText="1"/>
    </xf>
    <xf numFmtId="0" fontId="3" fillId="2" borderId="31" xfId="0" applyFont="1" applyFill="1" applyBorder="1" applyAlignment="1">
      <alignment horizont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1CFAA-10E2-4742-9219-82602084FBAC}">
  <dimension ref="A1:AI21"/>
  <sheetViews>
    <sheetView tabSelected="1" workbookViewId="0">
      <selection activeCell="F13" sqref="F13"/>
    </sheetView>
  </sheetViews>
  <sheetFormatPr baseColWidth="10" defaultRowHeight="14.4" x14ac:dyDescent="0.3"/>
  <cols>
    <col min="1" max="1" width="3" bestFit="1" customWidth="1"/>
    <col min="2" max="2" width="24.5546875" customWidth="1"/>
    <col min="3" max="3" width="24" customWidth="1"/>
    <col min="4" max="4" width="13.6640625" customWidth="1"/>
    <col min="5" max="5" width="12.6640625" customWidth="1"/>
    <col min="6" max="6" width="13.5546875" customWidth="1"/>
    <col min="7" max="7" width="11.44140625" bestFit="1" customWidth="1"/>
    <col min="12" max="12" width="11.21875" style="14"/>
    <col min="14" max="14" width="15.33203125" customWidth="1"/>
    <col min="16" max="16" width="11.21875" style="14"/>
    <col min="20" max="20" width="11.21875" style="14"/>
    <col min="24" max="24" width="11.21875" style="14"/>
    <col min="34" max="34" width="11.44140625" bestFit="1" customWidth="1"/>
  </cols>
  <sheetData>
    <row r="1" spans="1:35" ht="19.2" customHeight="1" thickBot="1" x14ac:dyDescent="0.4">
      <c r="A1" s="65" t="s">
        <v>60</v>
      </c>
      <c r="B1" s="66"/>
      <c r="C1" s="66"/>
      <c r="D1" s="66"/>
      <c r="E1" s="70"/>
      <c r="F1" s="67" t="s">
        <v>57</v>
      </c>
      <c r="G1" s="68"/>
      <c r="H1" s="68"/>
      <c r="I1" s="69"/>
      <c r="J1" s="2"/>
      <c r="K1" s="2"/>
      <c r="L1" s="1"/>
      <c r="M1" s="2"/>
      <c r="N1" s="2"/>
      <c r="O1" s="2"/>
      <c r="P1" s="1"/>
      <c r="Q1" s="2"/>
      <c r="R1" s="2"/>
      <c r="S1" s="2"/>
      <c r="T1" s="1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5" ht="15" thickBot="1" x14ac:dyDescent="0.35">
      <c r="A2" s="3"/>
      <c r="B2" s="4"/>
      <c r="C2" s="3"/>
      <c r="D2" s="3"/>
      <c r="E2" s="3"/>
      <c r="F2" s="3"/>
      <c r="G2" s="3"/>
      <c r="H2" s="3"/>
      <c r="I2" s="3"/>
      <c r="J2" s="3"/>
      <c r="K2" s="3"/>
      <c r="L2" s="5"/>
      <c r="M2" s="3"/>
      <c r="N2" s="3"/>
      <c r="O2" s="3"/>
      <c r="P2" s="5"/>
      <c r="Q2" s="3"/>
      <c r="R2" s="3"/>
      <c r="S2" s="3"/>
      <c r="T2" s="5"/>
      <c r="U2" s="3"/>
      <c r="V2" s="3"/>
      <c r="W2" s="3"/>
      <c r="X2" s="5"/>
      <c r="Y2" s="3"/>
      <c r="Z2" s="3"/>
      <c r="AA2" s="3"/>
      <c r="AB2" s="3"/>
      <c r="AC2" s="3"/>
      <c r="AD2" s="3"/>
      <c r="AE2" s="3"/>
      <c r="AF2" s="16"/>
      <c r="AG2" s="16"/>
      <c r="AH2" s="16"/>
      <c r="AI2" s="16"/>
    </row>
    <row r="3" spans="1:35" ht="15" customHeight="1" thickTop="1" thickBot="1" x14ac:dyDescent="0.35">
      <c r="A3" s="45"/>
      <c r="B3" s="47" t="s">
        <v>0</v>
      </c>
      <c r="C3" s="47" t="s">
        <v>1</v>
      </c>
      <c r="D3" s="47" t="s">
        <v>2</v>
      </c>
      <c r="E3" s="47" t="s">
        <v>3</v>
      </c>
      <c r="F3" s="47" t="s">
        <v>4</v>
      </c>
      <c r="G3" s="54" t="s">
        <v>5</v>
      </c>
      <c r="H3" s="58" t="s">
        <v>51</v>
      </c>
      <c r="I3" s="59"/>
      <c r="J3" s="60"/>
      <c r="K3" s="61"/>
      <c r="L3" s="51" t="s">
        <v>52</v>
      </c>
      <c r="M3" s="52"/>
      <c r="N3" s="52"/>
      <c r="O3" s="53"/>
      <c r="P3" s="62" t="s">
        <v>53</v>
      </c>
      <c r="Q3" s="63"/>
      <c r="R3" s="63"/>
      <c r="S3" s="64"/>
      <c r="T3" s="51" t="s">
        <v>54</v>
      </c>
      <c r="U3" s="52"/>
      <c r="V3" s="52"/>
      <c r="W3" s="53"/>
      <c r="X3" s="62" t="s">
        <v>55</v>
      </c>
      <c r="Y3" s="63"/>
      <c r="Z3" s="63"/>
      <c r="AA3" s="64"/>
      <c r="AB3" s="51" t="s">
        <v>56</v>
      </c>
      <c r="AC3" s="52"/>
      <c r="AD3" s="52"/>
      <c r="AE3" s="53"/>
      <c r="AF3" s="56" t="s">
        <v>47</v>
      </c>
      <c r="AG3" s="57"/>
      <c r="AH3" s="49" t="s">
        <v>6</v>
      </c>
      <c r="AI3" s="50"/>
    </row>
    <row r="4" spans="1:35" x14ac:dyDescent="0.3">
      <c r="A4" s="46"/>
      <c r="B4" s="48"/>
      <c r="C4" s="48"/>
      <c r="D4" s="48"/>
      <c r="E4" s="48"/>
      <c r="F4" s="48"/>
      <c r="G4" s="55"/>
      <c r="H4" s="17" t="s">
        <v>7</v>
      </c>
      <c r="I4" s="18" t="s">
        <v>8</v>
      </c>
      <c r="J4" s="41" t="s">
        <v>10</v>
      </c>
      <c r="K4" s="19" t="s">
        <v>9</v>
      </c>
      <c r="L4" s="23" t="s">
        <v>7</v>
      </c>
      <c r="M4" s="24" t="s">
        <v>8</v>
      </c>
      <c r="N4" s="24" t="s">
        <v>10</v>
      </c>
      <c r="O4" s="24" t="s">
        <v>59</v>
      </c>
      <c r="P4" s="33" t="s">
        <v>7</v>
      </c>
      <c r="Q4" s="34" t="s">
        <v>8</v>
      </c>
      <c r="R4" s="34" t="s">
        <v>10</v>
      </c>
      <c r="S4" s="24" t="s">
        <v>59</v>
      </c>
      <c r="T4" s="23" t="s">
        <v>7</v>
      </c>
      <c r="U4" s="24" t="s">
        <v>8</v>
      </c>
      <c r="V4" s="24" t="s">
        <v>10</v>
      </c>
      <c r="W4" s="24" t="s">
        <v>59</v>
      </c>
      <c r="X4" s="33" t="s">
        <v>7</v>
      </c>
      <c r="Y4" s="34" t="s">
        <v>8</v>
      </c>
      <c r="Z4" s="34" t="s">
        <v>10</v>
      </c>
      <c r="AA4" s="24" t="s">
        <v>59</v>
      </c>
      <c r="AB4" s="24" t="s">
        <v>7</v>
      </c>
      <c r="AC4" s="24" t="s">
        <v>8</v>
      </c>
      <c r="AD4" s="24" t="s">
        <v>10</v>
      </c>
      <c r="AE4" s="24" t="s">
        <v>59</v>
      </c>
      <c r="AF4" s="6" t="s">
        <v>48</v>
      </c>
      <c r="AG4" s="15" t="s">
        <v>49</v>
      </c>
      <c r="AH4" s="6" t="s">
        <v>48</v>
      </c>
      <c r="AI4" s="15" t="s">
        <v>49</v>
      </c>
    </row>
    <row r="5" spans="1:35" ht="13.95" x14ac:dyDescent="0.3">
      <c r="A5" s="42">
        <v>1</v>
      </c>
      <c r="B5" s="7" t="s">
        <v>11</v>
      </c>
      <c r="C5" s="7" t="s">
        <v>12</v>
      </c>
      <c r="D5" s="8">
        <v>47849314</v>
      </c>
      <c r="E5" s="9">
        <v>39115</v>
      </c>
      <c r="F5" s="10">
        <v>2995081904</v>
      </c>
      <c r="G5" s="12">
        <v>143900</v>
      </c>
      <c r="H5" s="20">
        <v>35000</v>
      </c>
      <c r="I5" s="21">
        <v>45014</v>
      </c>
      <c r="J5" s="21" t="s">
        <v>50</v>
      </c>
      <c r="K5" s="22">
        <v>5137</v>
      </c>
      <c r="L5" s="25"/>
      <c r="M5" s="26"/>
      <c r="N5" s="26"/>
      <c r="O5" s="26"/>
      <c r="P5" s="37"/>
      <c r="Q5" s="36"/>
      <c r="R5" s="36"/>
      <c r="S5" s="36"/>
      <c r="T5" s="25"/>
      <c r="U5" s="26"/>
      <c r="V5" s="26"/>
      <c r="W5" s="26"/>
      <c r="X5" s="37"/>
      <c r="Y5" s="36"/>
      <c r="Z5" s="36"/>
      <c r="AA5" s="36"/>
      <c r="AB5" s="40"/>
      <c r="AC5" s="40"/>
      <c r="AD5" s="40"/>
      <c r="AE5" s="40"/>
      <c r="AF5" s="11">
        <f t="shared" ref="AF5:AF21" si="0">H5+L5+P5+T5+X5+AB5</f>
        <v>35000</v>
      </c>
      <c r="AG5" s="43">
        <f t="shared" ref="AG5:AG21" si="1">AF5/G5</f>
        <v>0.24322446143154969</v>
      </c>
      <c r="AH5" s="13">
        <f t="shared" ref="AH5:AH21" si="2">G5-AF5</f>
        <v>108900</v>
      </c>
      <c r="AI5" s="44">
        <f t="shared" ref="AI5:AI21" si="3">AH5/G5</f>
        <v>0.75677553856845037</v>
      </c>
    </row>
    <row r="6" spans="1:35" ht="13.95" x14ac:dyDescent="0.3">
      <c r="A6" s="42">
        <v>2</v>
      </c>
      <c r="B6" s="7" t="s">
        <v>13</v>
      </c>
      <c r="C6" s="7" t="s">
        <v>14</v>
      </c>
      <c r="D6" s="8">
        <v>47661329</v>
      </c>
      <c r="E6" s="9">
        <v>39030</v>
      </c>
      <c r="F6" s="10">
        <v>2996334314</v>
      </c>
      <c r="G6" s="12">
        <v>143900</v>
      </c>
      <c r="H6" s="20">
        <v>35000</v>
      </c>
      <c r="I6" s="21"/>
      <c r="J6" s="21"/>
      <c r="K6" s="22"/>
      <c r="L6" s="25"/>
      <c r="M6" s="26"/>
      <c r="N6" s="26"/>
      <c r="O6" s="26"/>
      <c r="P6" s="35"/>
      <c r="Q6" s="36"/>
      <c r="R6" s="36"/>
      <c r="S6" s="36"/>
      <c r="T6" s="25"/>
      <c r="U6" s="26"/>
      <c r="V6" s="26"/>
      <c r="W6" s="26"/>
      <c r="X6" s="37"/>
      <c r="Y6" s="36"/>
      <c r="Z6" s="36"/>
      <c r="AA6" s="36"/>
      <c r="AB6" s="40"/>
      <c r="AC6" s="40"/>
      <c r="AD6" s="40"/>
      <c r="AE6" s="40"/>
      <c r="AF6" s="11">
        <f t="shared" si="0"/>
        <v>35000</v>
      </c>
      <c r="AG6" s="43">
        <f t="shared" si="1"/>
        <v>0.24322446143154969</v>
      </c>
      <c r="AH6" s="13">
        <f t="shared" si="2"/>
        <v>108900</v>
      </c>
      <c r="AI6" s="44">
        <f t="shared" si="3"/>
        <v>0.75677553856845037</v>
      </c>
    </row>
    <row r="7" spans="1:35" x14ac:dyDescent="0.3">
      <c r="A7" s="42">
        <v>3</v>
      </c>
      <c r="B7" s="7" t="s">
        <v>15</v>
      </c>
      <c r="C7" s="7" t="s">
        <v>16</v>
      </c>
      <c r="D7" s="8">
        <v>47721707</v>
      </c>
      <c r="E7" s="8" t="s">
        <v>17</v>
      </c>
      <c r="F7" s="8">
        <v>2995362097</v>
      </c>
      <c r="G7" s="12">
        <v>143900</v>
      </c>
      <c r="H7" s="20">
        <v>35000</v>
      </c>
      <c r="I7" s="21"/>
      <c r="J7" s="21"/>
      <c r="K7" s="22"/>
      <c r="L7" s="27">
        <v>21780</v>
      </c>
      <c r="M7" s="28">
        <v>45026</v>
      </c>
      <c r="N7" s="29" t="s">
        <v>58</v>
      </c>
      <c r="O7" s="29">
        <v>5880</v>
      </c>
      <c r="P7" s="37"/>
      <c r="Q7" s="36"/>
      <c r="R7" s="36"/>
      <c r="S7" s="36"/>
      <c r="T7" s="39"/>
      <c r="U7" s="40"/>
      <c r="V7" s="40"/>
      <c r="W7" s="40"/>
      <c r="X7" s="37"/>
      <c r="Y7" s="36"/>
      <c r="Z7" s="36"/>
      <c r="AA7" s="36"/>
      <c r="AB7" s="40"/>
      <c r="AC7" s="40"/>
      <c r="AD7" s="40"/>
      <c r="AE7" s="40"/>
      <c r="AF7" s="11">
        <f t="shared" si="0"/>
        <v>56780</v>
      </c>
      <c r="AG7" s="43">
        <f t="shared" si="1"/>
        <v>0.39457956914523973</v>
      </c>
      <c r="AH7" s="13">
        <f t="shared" si="2"/>
        <v>87120</v>
      </c>
      <c r="AI7" s="44">
        <f t="shared" si="3"/>
        <v>0.60542043085476027</v>
      </c>
    </row>
    <row r="8" spans="1:35" ht="13.95" x14ac:dyDescent="0.3">
      <c r="A8" s="42">
        <v>4</v>
      </c>
      <c r="B8" s="7" t="s">
        <v>18</v>
      </c>
      <c r="C8" s="7" t="s">
        <v>19</v>
      </c>
      <c r="D8" s="8">
        <v>47368977</v>
      </c>
      <c r="E8" s="9">
        <v>38911</v>
      </c>
      <c r="F8" s="8">
        <v>2994715892</v>
      </c>
      <c r="G8" s="12">
        <v>143900</v>
      </c>
      <c r="H8" s="20">
        <v>35000</v>
      </c>
      <c r="I8" s="21"/>
      <c r="J8" s="21"/>
      <c r="K8" s="22"/>
      <c r="L8" s="30"/>
      <c r="M8" s="31"/>
      <c r="N8" s="32"/>
      <c r="O8" s="32"/>
      <c r="P8" s="35"/>
      <c r="Q8" s="36"/>
      <c r="R8" s="36"/>
      <c r="S8" s="36"/>
      <c r="T8" s="39"/>
      <c r="U8" s="40"/>
      <c r="V8" s="40"/>
      <c r="W8" s="40"/>
      <c r="X8" s="37"/>
      <c r="Y8" s="36"/>
      <c r="Z8" s="36"/>
      <c r="AA8" s="36"/>
      <c r="AB8" s="40"/>
      <c r="AC8" s="40"/>
      <c r="AD8" s="40"/>
      <c r="AE8" s="40"/>
      <c r="AF8" s="11">
        <f t="shared" si="0"/>
        <v>35000</v>
      </c>
      <c r="AG8" s="43">
        <f t="shared" si="1"/>
        <v>0.24322446143154969</v>
      </c>
      <c r="AH8" s="13">
        <f t="shared" si="2"/>
        <v>108900</v>
      </c>
      <c r="AI8" s="44">
        <f t="shared" si="3"/>
        <v>0.75677553856845037</v>
      </c>
    </row>
    <row r="9" spans="1:35" ht="13.95" x14ac:dyDescent="0.3">
      <c r="A9" s="42">
        <v>5</v>
      </c>
      <c r="B9" s="7" t="s">
        <v>20</v>
      </c>
      <c r="C9" s="7" t="s">
        <v>21</v>
      </c>
      <c r="D9" s="8">
        <v>48015866</v>
      </c>
      <c r="E9" s="9">
        <v>39247</v>
      </c>
      <c r="F9" s="8">
        <v>2994110887</v>
      </c>
      <c r="G9" s="12">
        <v>143900</v>
      </c>
      <c r="H9" s="20">
        <v>35000</v>
      </c>
      <c r="I9" s="21"/>
      <c r="J9" s="21"/>
      <c r="K9" s="22"/>
      <c r="L9" s="27"/>
      <c r="M9" s="28"/>
      <c r="N9" s="29"/>
      <c r="O9" s="29"/>
      <c r="P9" s="37"/>
      <c r="Q9" s="36"/>
      <c r="R9" s="36"/>
      <c r="S9" s="36"/>
      <c r="T9" s="39"/>
      <c r="U9" s="40"/>
      <c r="V9" s="40"/>
      <c r="W9" s="40"/>
      <c r="X9" s="37"/>
      <c r="Y9" s="36"/>
      <c r="Z9" s="36"/>
      <c r="AA9" s="36"/>
      <c r="AB9" s="40"/>
      <c r="AC9" s="40"/>
      <c r="AD9" s="40"/>
      <c r="AE9" s="40"/>
      <c r="AF9" s="11">
        <f t="shared" si="0"/>
        <v>35000</v>
      </c>
      <c r="AG9" s="43">
        <f t="shared" si="1"/>
        <v>0.24322446143154969</v>
      </c>
      <c r="AH9" s="13">
        <f t="shared" si="2"/>
        <v>108900</v>
      </c>
      <c r="AI9" s="44">
        <f t="shared" si="3"/>
        <v>0.75677553856845037</v>
      </c>
    </row>
    <row r="10" spans="1:35" ht="13.95" x14ac:dyDescent="0.3">
      <c r="A10" s="42">
        <v>6</v>
      </c>
      <c r="B10" s="7" t="s">
        <v>22</v>
      </c>
      <c r="C10" s="7" t="s">
        <v>23</v>
      </c>
      <c r="D10" s="8">
        <v>47148826</v>
      </c>
      <c r="E10" s="9">
        <v>38810</v>
      </c>
      <c r="F10" s="8">
        <v>2994104768</v>
      </c>
      <c r="G10" s="12">
        <v>143900</v>
      </c>
      <c r="H10" s="20">
        <v>35000</v>
      </c>
      <c r="I10" s="21">
        <v>45036</v>
      </c>
      <c r="J10" s="21" t="s">
        <v>50</v>
      </c>
      <c r="K10" s="22">
        <v>5960</v>
      </c>
      <c r="L10" s="30"/>
      <c r="M10" s="32"/>
      <c r="N10" s="32"/>
      <c r="O10" s="32"/>
      <c r="P10" s="35"/>
      <c r="Q10" s="36"/>
      <c r="R10" s="36"/>
      <c r="S10" s="36"/>
      <c r="T10" s="39"/>
      <c r="U10" s="40"/>
      <c r="V10" s="40"/>
      <c r="W10" s="40"/>
      <c r="X10" s="37"/>
      <c r="Y10" s="36"/>
      <c r="Z10" s="36"/>
      <c r="AA10" s="36"/>
      <c r="AB10" s="40"/>
      <c r="AC10" s="40"/>
      <c r="AD10" s="40"/>
      <c r="AE10" s="40"/>
      <c r="AF10" s="11">
        <f t="shared" si="0"/>
        <v>35000</v>
      </c>
      <c r="AG10" s="43">
        <f t="shared" si="1"/>
        <v>0.24322446143154969</v>
      </c>
      <c r="AH10" s="13">
        <f t="shared" si="2"/>
        <v>108900</v>
      </c>
      <c r="AI10" s="44">
        <f t="shared" si="3"/>
        <v>0.75677553856845037</v>
      </c>
    </row>
    <row r="11" spans="1:35" x14ac:dyDescent="0.3">
      <c r="A11" s="42">
        <v>7</v>
      </c>
      <c r="B11" s="7" t="s">
        <v>24</v>
      </c>
      <c r="C11" s="7" t="s">
        <v>25</v>
      </c>
      <c r="D11" s="8">
        <v>46931407</v>
      </c>
      <c r="E11" s="9">
        <v>38640</v>
      </c>
      <c r="F11" s="8">
        <v>2942579649</v>
      </c>
      <c r="G11" s="12">
        <v>143900</v>
      </c>
      <c r="H11" s="20">
        <v>35000</v>
      </c>
      <c r="I11" s="21"/>
      <c r="J11" s="21"/>
      <c r="K11" s="22"/>
      <c r="L11" s="27">
        <v>21980</v>
      </c>
      <c r="M11" s="28">
        <v>45040</v>
      </c>
      <c r="N11" s="29" t="s">
        <v>58</v>
      </c>
      <c r="O11" s="29">
        <v>5971</v>
      </c>
      <c r="P11" s="37"/>
      <c r="Q11" s="36"/>
      <c r="R11" s="36"/>
      <c r="S11" s="36"/>
      <c r="T11" s="39"/>
      <c r="U11" s="40"/>
      <c r="V11" s="40"/>
      <c r="W11" s="40"/>
      <c r="X11" s="37"/>
      <c r="Y11" s="36"/>
      <c r="Z11" s="36"/>
      <c r="AA11" s="36"/>
      <c r="AB11" s="40"/>
      <c r="AC11" s="40"/>
      <c r="AD11" s="40"/>
      <c r="AE11" s="40"/>
      <c r="AF11" s="11">
        <f t="shared" si="0"/>
        <v>56980</v>
      </c>
      <c r="AG11" s="43">
        <f t="shared" si="1"/>
        <v>0.39596942321056289</v>
      </c>
      <c r="AH11" s="13">
        <f t="shared" si="2"/>
        <v>86920</v>
      </c>
      <c r="AI11" s="44">
        <f t="shared" si="3"/>
        <v>0.60403057678943706</v>
      </c>
    </row>
    <row r="12" spans="1:35" ht="13.95" x14ac:dyDescent="0.3">
      <c r="A12" s="42">
        <v>8</v>
      </c>
      <c r="B12" s="7" t="s">
        <v>26</v>
      </c>
      <c r="C12" s="7" t="s">
        <v>27</v>
      </c>
      <c r="D12" s="8">
        <v>47393825</v>
      </c>
      <c r="E12" s="9">
        <v>38988</v>
      </c>
      <c r="F12" s="8">
        <v>2996285752</v>
      </c>
      <c r="G12" s="12">
        <v>143900</v>
      </c>
      <c r="H12" s="20">
        <v>35000</v>
      </c>
      <c r="I12" s="21"/>
      <c r="J12" s="21"/>
      <c r="K12" s="22"/>
      <c r="L12" s="30"/>
      <c r="M12" s="31"/>
      <c r="N12" s="32"/>
      <c r="O12" s="32"/>
      <c r="P12" s="35"/>
      <c r="Q12" s="36"/>
      <c r="R12" s="36"/>
      <c r="S12" s="36"/>
      <c r="T12" s="39"/>
      <c r="U12" s="40"/>
      <c r="V12" s="40"/>
      <c r="W12" s="40"/>
      <c r="X12" s="37"/>
      <c r="Y12" s="36"/>
      <c r="Z12" s="36"/>
      <c r="AA12" s="36"/>
      <c r="AB12" s="40"/>
      <c r="AC12" s="40"/>
      <c r="AD12" s="40"/>
      <c r="AE12" s="40"/>
      <c r="AF12" s="11">
        <f t="shared" si="0"/>
        <v>35000</v>
      </c>
      <c r="AG12" s="43">
        <f t="shared" si="1"/>
        <v>0.24322446143154969</v>
      </c>
      <c r="AH12" s="13">
        <f t="shared" si="2"/>
        <v>108900</v>
      </c>
      <c r="AI12" s="44">
        <f t="shared" si="3"/>
        <v>0.75677553856845037</v>
      </c>
    </row>
    <row r="13" spans="1:35" x14ac:dyDescent="0.3">
      <c r="A13" s="42">
        <v>9</v>
      </c>
      <c r="B13" s="7" t="s">
        <v>28</v>
      </c>
      <c r="C13" s="7" t="s">
        <v>14</v>
      </c>
      <c r="D13" s="8">
        <v>47929145</v>
      </c>
      <c r="E13" s="9">
        <v>39183</v>
      </c>
      <c r="F13" s="8">
        <v>2994166396</v>
      </c>
      <c r="G13" s="12">
        <v>143900</v>
      </c>
      <c r="H13" s="20">
        <v>35000</v>
      </c>
      <c r="I13" s="21"/>
      <c r="J13" s="21"/>
      <c r="K13" s="22"/>
      <c r="L13" s="27">
        <v>21980</v>
      </c>
      <c r="M13" s="28">
        <v>45043</v>
      </c>
      <c r="N13" s="29" t="s">
        <v>29</v>
      </c>
      <c r="O13" s="29">
        <v>6111</v>
      </c>
      <c r="P13" s="20">
        <v>21980</v>
      </c>
      <c r="Q13" s="38">
        <v>45043</v>
      </c>
      <c r="R13" s="22" t="s">
        <v>29</v>
      </c>
      <c r="S13" s="22" t="s">
        <v>30</v>
      </c>
      <c r="T13" s="39"/>
      <c r="U13" s="40"/>
      <c r="V13" s="40"/>
      <c r="W13" s="40"/>
      <c r="X13" s="37"/>
      <c r="Y13" s="36"/>
      <c r="Z13" s="36"/>
      <c r="AA13" s="36"/>
      <c r="AB13" s="40"/>
      <c r="AC13" s="40"/>
      <c r="AD13" s="40"/>
      <c r="AE13" s="40"/>
      <c r="AF13" s="11">
        <f t="shared" si="0"/>
        <v>78960</v>
      </c>
      <c r="AG13" s="43">
        <f t="shared" si="1"/>
        <v>0.54871438498957614</v>
      </c>
      <c r="AH13" s="13">
        <f t="shared" si="2"/>
        <v>64940</v>
      </c>
      <c r="AI13" s="44">
        <f t="shared" si="3"/>
        <v>0.45128561501042391</v>
      </c>
    </row>
    <row r="14" spans="1:35" ht="17.25" customHeight="1" x14ac:dyDescent="0.3">
      <c r="A14" s="42">
        <v>10</v>
      </c>
      <c r="B14" s="7" t="s">
        <v>31</v>
      </c>
      <c r="C14" s="7" t="s">
        <v>32</v>
      </c>
      <c r="D14" s="8">
        <v>47849021</v>
      </c>
      <c r="E14" s="9">
        <v>39130</v>
      </c>
      <c r="F14" s="8">
        <v>2994132948</v>
      </c>
      <c r="G14" s="12">
        <v>143900</v>
      </c>
      <c r="H14" s="20">
        <v>35000</v>
      </c>
      <c r="I14" s="21"/>
      <c r="J14" s="21"/>
      <c r="K14" s="22"/>
      <c r="L14" s="27">
        <v>21780</v>
      </c>
      <c r="M14" s="28">
        <v>45019</v>
      </c>
      <c r="N14" s="29" t="s">
        <v>58</v>
      </c>
      <c r="O14" s="29">
        <v>5881</v>
      </c>
      <c r="P14" s="37"/>
      <c r="Q14" s="36"/>
      <c r="R14" s="36"/>
      <c r="S14" s="36"/>
      <c r="T14" s="39"/>
      <c r="U14" s="40"/>
      <c r="V14" s="40"/>
      <c r="W14" s="40"/>
      <c r="X14" s="37"/>
      <c r="Y14" s="36"/>
      <c r="Z14" s="36"/>
      <c r="AA14" s="36"/>
      <c r="AB14" s="40"/>
      <c r="AC14" s="40"/>
      <c r="AD14" s="40"/>
      <c r="AE14" s="40"/>
      <c r="AF14" s="11">
        <f t="shared" si="0"/>
        <v>56780</v>
      </c>
      <c r="AG14" s="43">
        <f t="shared" si="1"/>
        <v>0.39457956914523973</v>
      </c>
      <c r="AH14" s="13">
        <f t="shared" si="2"/>
        <v>87120</v>
      </c>
      <c r="AI14" s="44">
        <f t="shared" si="3"/>
        <v>0.60542043085476027</v>
      </c>
    </row>
    <row r="15" spans="1:35" x14ac:dyDescent="0.3">
      <c r="A15" s="42">
        <v>11</v>
      </c>
      <c r="B15" s="7" t="s">
        <v>33</v>
      </c>
      <c r="C15" s="7" t="s">
        <v>34</v>
      </c>
      <c r="D15" s="8">
        <v>46274461</v>
      </c>
      <c r="E15" s="9">
        <v>39083</v>
      </c>
      <c r="F15" s="8">
        <v>1136760744</v>
      </c>
      <c r="G15" s="12">
        <v>143900</v>
      </c>
      <c r="H15" s="20"/>
      <c r="I15" s="21"/>
      <c r="J15" s="21"/>
      <c r="K15" s="22"/>
      <c r="L15" s="30"/>
      <c r="M15" s="28"/>
      <c r="N15" s="32"/>
      <c r="O15" s="32"/>
      <c r="P15" s="35"/>
      <c r="Q15" s="36"/>
      <c r="R15" s="36"/>
      <c r="S15" s="36"/>
      <c r="T15" s="39"/>
      <c r="U15" s="40"/>
      <c r="V15" s="40"/>
      <c r="W15" s="40"/>
      <c r="X15" s="37"/>
      <c r="Y15" s="36"/>
      <c r="Z15" s="36"/>
      <c r="AA15" s="36"/>
      <c r="AB15" s="40"/>
      <c r="AC15" s="40"/>
      <c r="AD15" s="40"/>
      <c r="AE15" s="40"/>
      <c r="AF15" s="11">
        <f t="shared" si="0"/>
        <v>0</v>
      </c>
      <c r="AG15" s="43">
        <f t="shared" si="1"/>
        <v>0</v>
      </c>
      <c r="AH15" s="13">
        <f t="shared" si="2"/>
        <v>143900</v>
      </c>
      <c r="AI15" s="44">
        <f t="shared" si="3"/>
        <v>1</v>
      </c>
    </row>
    <row r="16" spans="1:35" x14ac:dyDescent="0.3">
      <c r="A16" s="42">
        <v>12</v>
      </c>
      <c r="B16" s="7" t="s">
        <v>35</v>
      </c>
      <c r="C16" s="7" t="s">
        <v>36</v>
      </c>
      <c r="D16" s="8">
        <v>47467367</v>
      </c>
      <c r="E16" s="9">
        <v>38963</v>
      </c>
      <c r="F16" s="8">
        <v>2994162407</v>
      </c>
      <c r="G16" s="12">
        <v>143900</v>
      </c>
      <c r="H16" s="20">
        <v>35000</v>
      </c>
      <c r="I16" s="21"/>
      <c r="J16" s="21"/>
      <c r="K16" s="22"/>
      <c r="L16" s="27"/>
      <c r="M16" s="28"/>
      <c r="N16" s="29"/>
      <c r="O16" s="29"/>
      <c r="P16" s="37"/>
      <c r="Q16" s="36"/>
      <c r="R16" s="36"/>
      <c r="S16" s="36"/>
      <c r="T16" s="39"/>
      <c r="U16" s="40"/>
      <c r="V16" s="40"/>
      <c r="W16" s="40"/>
      <c r="X16" s="37"/>
      <c r="Y16" s="36"/>
      <c r="Z16" s="36"/>
      <c r="AA16" s="36"/>
      <c r="AB16" s="40"/>
      <c r="AC16" s="40"/>
      <c r="AD16" s="40"/>
      <c r="AE16" s="40"/>
      <c r="AF16" s="11">
        <f t="shared" si="0"/>
        <v>35000</v>
      </c>
      <c r="AG16" s="43">
        <f t="shared" si="1"/>
        <v>0.24322446143154969</v>
      </c>
      <c r="AH16" s="13">
        <f t="shared" si="2"/>
        <v>108900</v>
      </c>
      <c r="AI16" s="44">
        <f t="shared" si="3"/>
        <v>0.75677553856845037</v>
      </c>
    </row>
    <row r="17" spans="1:35" x14ac:dyDescent="0.3">
      <c r="A17" s="42">
        <v>13</v>
      </c>
      <c r="B17" s="7" t="s">
        <v>37</v>
      </c>
      <c r="C17" s="7" t="s">
        <v>38</v>
      </c>
      <c r="D17" s="8">
        <v>47849219</v>
      </c>
      <c r="E17" s="9">
        <v>39118</v>
      </c>
      <c r="F17" s="8">
        <v>2994380670</v>
      </c>
      <c r="G17" s="12">
        <v>143900</v>
      </c>
      <c r="H17" s="20">
        <v>35000</v>
      </c>
      <c r="I17" s="21"/>
      <c r="J17" s="21"/>
      <c r="K17" s="22"/>
      <c r="L17" s="30"/>
      <c r="M17" s="28"/>
      <c r="N17" s="32"/>
      <c r="O17" s="32"/>
      <c r="P17" s="35"/>
      <c r="Q17" s="36"/>
      <c r="R17" s="36"/>
      <c r="S17" s="36"/>
      <c r="T17" s="39"/>
      <c r="U17" s="40"/>
      <c r="V17" s="40"/>
      <c r="W17" s="40"/>
      <c r="X17" s="37"/>
      <c r="Y17" s="36"/>
      <c r="Z17" s="36"/>
      <c r="AA17" s="36"/>
      <c r="AB17" s="40"/>
      <c r="AC17" s="40"/>
      <c r="AD17" s="40"/>
      <c r="AE17" s="40"/>
      <c r="AF17" s="11">
        <f t="shared" si="0"/>
        <v>35000</v>
      </c>
      <c r="AG17" s="43">
        <f t="shared" si="1"/>
        <v>0.24322446143154969</v>
      </c>
      <c r="AH17" s="13">
        <f t="shared" si="2"/>
        <v>108900</v>
      </c>
      <c r="AI17" s="44">
        <f t="shared" si="3"/>
        <v>0.75677553856845037</v>
      </c>
    </row>
    <row r="18" spans="1:35" x14ac:dyDescent="0.3">
      <c r="A18" s="42">
        <v>14</v>
      </c>
      <c r="B18" s="7" t="s">
        <v>39</v>
      </c>
      <c r="C18" s="7" t="s">
        <v>40</v>
      </c>
      <c r="D18" s="8">
        <v>47580737</v>
      </c>
      <c r="E18" s="9">
        <v>39143</v>
      </c>
      <c r="F18" s="8">
        <v>2994568536</v>
      </c>
      <c r="G18" s="12">
        <v>143900</v>
      </c>
      <c r="H18" s="20">
        <v>35000</v>
      </c>
      <c r="I18" s="21"/>
      <c r="J18" s="21"/>
      <c r="K18" s="22"/>
      <c r="L18" s="27">
        <v>21980</v>
      </c>
      <c r="M18" s="28">
        <v>45026</v>
      </c>
      <c r="N18" s="29" t="s">
        <v>58</v>
      </c>
      <c r="O18" s="29">
        <v>5879</v>
      </c>
      <c r="P18" s="37"/>
      <c r="Q18" s="36"/>
      <c r="R18" s="36"/>
      <c r="S18" s="36"/>
      <c r="T18" s="39"/>
      <c r="U18" s="40"/>
      <c r="V18" s="40"/>
      <c r="W18" s="40"/>
      <c r="X18" s="37"/>
      <c r="Y18" s="36"/>
      <c r="Z18" s="36"/>
      <c r="AA18" s="36"/>
      <c r="AB18" s="40"/>
      <c r="AC18" s="40"/>
      <c r="AD18" s="40"/>
      <c r="AE18" s="40"/>
      <c r="AF18" s="11">
        <f t="shared" si="0"/>
        <v>56980</v>
      </c>
      <c r="AG18" s="43">
        <f t="shared" si="1"/>
        <v>0.39596942321056289</v>
      </c>
      <c r="AH18" s="13">
        <f t="shared" si="2"/>
        <v>86920</v>
      </c>
      <c r="AI18" s="44">
        <f t="shared" si="3"/>
        <v>0.60403057678943706</v>
      </c>
    </row>
    <row r="19" spans="1:35" x14ac:dyDescent="0.3">
      <c r="A19" s="42">
        <v>15</v>
      </c>
      <c r="B19" s="7" t="s">
        <v>41</v>
      </c>
      <c r="C19" s="7" t="s">
        <v>42</v>
      </c>
      <c r="D19" s="8">
        <v>47467952</v>
      </c>
      <c r="E19" s="9">
        <v>38987</v>
      </c>
      <c r="F19" s="8">
        <v>2995058278</v>
      </c>
      <c r="G19" s="12">
        <v>143900</v>
      </c>
      <c r="H19" s="20">
        <v>35000</v>
      </c>
      <c r="I19" s="21"/>
      <c r="J19" s="21"/>
      <c r="K19" s="22"/>
      <c r="L19" s="30">
        <v>21980</v>
      </c>
      <c r="M19" s="28">
        <v>45042</v>
      </c>
      <c r="N19" s="29" t="s">
        <v>29</v>
      </c>
      <c r="O19" s="32">
        <v>5989</v>
      </c>
      <c r="P19" s="35"/>
      <c r="Q19" s="36"/>
      <c r="R19" s="36"/>
      <c r="S19" s="36"/>
      <c r="T19" s="39"/>
      <c r="U19" s="40"/>
      <c r="V19" s="40"/>
      <c r="W19" s="40"/>
      <c r="X19" s="37"/>
      <c r="Y19" s="36"/>
      <c r="Z19" s="36"/>
      <c r="AA19" s="36"/>
      <c r="AB19" s="40"/>
      <c r="AC19" s="40"/>
      <c r="AD19" s="40"/>
      <c r="AE19" s="40"/>
      <c r="AF19" s="11">
        <f t="shared" si="0"/>
        <v>56980</v>
      </c>
      <c r="AG19" s="43">
        <f t="shared" si="1"/>
        <v>0.39596942321056289</v>
      </c>
      <c r="AH19" s="13">
        <f t="shared" si="2"/>
        <v>86920</v>
      </c>
      <c r="AI19" s="44">
        <f t="shared" si="3"/>
        <v>0.60403057678943706</v>
      </c>
    </row>
    <row r="20" spans="1:35" x14ac:dyDescent="0.3">
      <c r="A20" s="42">
        <v>16</v>
      </c>
      <c r="B20" s="7" t="s">
        <v>43</v>
      </c>
      <c r="C20" s="7" t="s">
        <v>44</v>
      </c>
      <c r="D20" s="8">
        <v>47368934</v>
      </c>
      <c r="E20" s="9">
        <v>38902</v>
      </c>
      <c r="F20" s="8">
        <v>2994673408</v>
      </c>
      <c r="G20" s="12">
        <v>143900</v>
      </c>
      <c r="H20" s="20">
        <v>35000</v>
      </c>
      <c r="I20" s="21"/>
      <c r="J20" s="21"/>
      <c r="K20" s="22"/>
      <c r="L20" s="27"/>
      <c r="M20" s="28"/>
      <c r="N20" s="29"/>
      <c r="O20" s="29"/>
      <c r="P20" s="37"/>
      <c r="Q20" s="36"/>
      <c r="R20" s="36"/>
      <c r="S20" s="36"/>
      <c r="T20" s="39"/>
      <c r="U20" s="40"/>
      <c r="V20" s="40"/>
      <c r="W20" s="40"/>
      <c r="X20" s="37"/>
      <c r="Y20" s="36"/>
      <c r="Z20" s="36"/>
      <c r="AA20" s="36"/>
      <c r="AB20" s="40"/>
      <c r="AC20" s="40"/>
      <c r="AD20" s="40"/>
      <c r="AE20" s="40"/>
      <c r="AF20" s="11">
        <f t="shared" si="0"/>
        <v>35000</v>
      </c>
      <c r="AG20" s="43">
        <f t="shared" si="1"/>
        <v>0.24322446143154969</v>
      </c>
      <c r="AH20" s="13">
        <f t="shared" si="2"/>
        <v>108900</v>
      </c>
      <c r="AI20" s="44">
        <f t="shared" si="3"/>
        <v>0.75677553856845037</v>
      </c>
    </row>
    <row r="21" spans="1:35" x14ac:dyDescent="0.3">
      <c r="A21" s="42">
        <v>17</v>
      </c>
      <c r="B21" s="7" t="s">
        <v>45</v>
      </c>
      <c r="C21" s="7" t="s">
        <v>46</v>
      </c>
      <c r="D21" s="8">
        <v>48144663</v>
      </c>
      <c r="E21" s="9">
        <v>39225</v>
      </c>
      <c r="F21" s="8">
        <v>2994547636</v>
      </c>
      <c r="G21" s="12">
        <v>143900</v>
      </c>
      <c r="H21" s="20">
        <v>35000</v>
      </c>
      <c r="I21" s="21"/>
      <c r="J21" s="21"/>
      <c r="K21" s="22"/>
      <c r="L21" s="30">
        <v>21780</v>
      </c>
      <c r="M21" s="28">
        <v>45033</v>
      </c>
      <c r="N21" s="29" t="s">
        <v>29</v>
      </c>
      <c r="O21" s="32">
        <v>5888</v>
      </c>
      <c r="P21" s="35"/>
      <c r="Q21" s="36"/>
      <c r="R21" s="36"/>
      <c r="S21" s="36"/>
      <c r="T21" s="39"/>
      <c r="U21" s="40"/>
      <c r="V21" s="40"/>
      <c r="W21" s="40"/>
      <c r="X21" s="37"/>
      <c r="Y21" s="36"/>
      <c r="Z21" s="36"/>
      <c r="AA21" s="36"/>
      <c r="AB21" s="40"/>
      <c r="AC21" s="40"/>
      <c r="AD21" s="40"/>
      <c r="AE21" s="40"/>
      <c r="AF21" s="11">
        <f t="shared" si="0"/>
        <v>56780</v>
      </c>
      <c r="AG21" s="43">
        <f t="shared" si="1"/>
        <v>0.39457956914523973</v>
      </c>
      <c r="AH21" s="13">
        <f t="shared" si="2"/>
        <v>87120</v>
      </c>
      <c r="AI21" s="44">
        <f t="shared" si="3"/>
        <v>0.60542043085476027</v>
      </c>
    </row>
  </sheetData>
  <mergeCells count="17">
    <mergeCell ref="AH3:AI3"/>
    <mergeCell ref="AB3:AE3"/>
    <mergeCell ref="G3:G4"/>
    <mergeCell ref="AF3:AG3"/>
    <mergeCell ref="H3:K3"/>
    <mergeCell ref="L3:O3"/>
    <mergeCell ref="P3:S3"/>
    <mergeCell ref="T3:W3"/>
    <mergeCell ref="X3:AA3"/>
    <mergeCell ref="A3:A4"/>
    <mergeCell ref="B3:B4"/>
    <mergeCell ref="C3:C4"/>
    <mergeCell ref="D3:D4"/>
    <mergeCell ref="E3:E4"/>
    <mergeCell ref="F3:F4"/>
    <mergeCell ref="F1:I1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BEL UNIVERSIDAD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Miguel Angel Galleguillo</cp:lastModifiedBy>
  <dcterms:created xsi:type="dcterms:W3CDTF">2023-04-27T20:19:10Z</dcterms:created>
  <dcterms:modified xsi:type="dcterms:W3CDTF">2023-05-02T15:11:39Z</dcterms:modified>
</cp:coreProperties>
</file>