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65cb969f1e1913e0/Downloads/"/>
    </mc:Choice>
  </mc:AlternateContent>
  <xr:revisionPtr revIDLastSave="39" documentId="8_{D9932508-829D-44CD-B7EE-73A3FF7B2CA9}" xr6:coauthVersionLast="47" xr6:coauthVersionMax="47" xr10:uidLastSave="{C8E96945-92EC-4619-887B-5079BD410340}"/>
  <bookViews>
    <workbookView xWindow="-28920" yWindow="-120" windowWidth="29040" windowHeight="15840" activeTab="1" xr2:uid="{00000000-000D-0000-FFFF-FFFF00000000}"/>
  </bookViews>
  <sheets>
    <sheet name="Parametros" sheetId="1" r:id="rId1"/>
    <sheet name="Asient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1" l="1"/>
  <c r="E62" i="1"/>
  <c r="E57" i="1"/>
  <c r="E61" i="1"/>
  <c r="E60" i="1"/>
  <c r="E59" i="1"/>
  <c r="E48" i="1"/>
  <c r="E47" i="1"/>
  <c r="E46" i="1"/>
  <c r="E49" i="1"/>
  <c r="E51" i="1"/>
  <c r="E50" i="1"/>
  <c r="E38" i="1"/>
  <c r="E37" i="1"/>
  <c r="E36" i="1"/>
  <c r="E39" i="1"/>
  <c r="E41" i="1"/>
  <c r="E40" i="1"/>
  <c r="E28" i="1"/>
  <c r="E27" i="1"/>
  <c r="E31" i="1"/>
  <c r="E30" i="1"/>
  <c r="E29" i="1"/>
  <c r="E26" i="1"/>
  <c r="E10" i="1"/>
  <c r="E9" i="1"/>
  <c r="E8" i="1"/>
  <c r="E7" i="1"/>
  <c r="E6" i="1"/>
  <c r="E5" i="1"/>
  <c r="E21" i="1" l="1"/>
  <c r="E34" i="2" s="1"/>
  <c r="E20" i="1"/>
  <c r="E19" i="1"/>
  <c r="E18" i="1"/>
  <c r="E24" i="2" s="1"/>
  <c r="E17" i="1"/>
  <c r="E16" i="1"/>
  <c r="E36" i="2" l="1"/>
  <c r="D20" i="2"/>
  <c r="E21" i="2"/>
  <c r="D32" i="2"/>
  <c r="E25" i="2"/>
  <c r="D35" i="2"/>
  <c r="D23" i="2"/>
  <c r="D26" i="2"/>
  <c r="E27" i="2"/>
  <c r="D33" i="2"/>
  <c r="D29" i="2"/>
  <c r="E30" i="2"/>
</calcChain>
</file>

<file path=xl/sharedStrings.xml><?xml version="1.0" encoding="utf-8"?>
<sst xmlns="http://schemas.openxmlformats.org/spreadsheetml/2006/main" count="446" uniqueCount="121">
  <si>
    <t>Modelo de asientos (Savia) - Agencia de viajes</t>
  </si>
  <si>
    <t>Momento</t>
  </si>
  <si>
    <t>Concepto</t>
  </si>
  <si>
    <t>USD</t>
  </si>
  <si>
    <t>Tipo de cambio</t>
  </si>
  <si>
    <t>ARS (calculado)</t>
  </si>
  <si>
    <t>Notas</t>
  </si>
  <si>
    <t>M1</t>
  </si>
  <si>
    <t>Cobro al cliente (total presupuesto)</t>
  </si>
  <si>
    <t>Cobro anticipado / a cuenta</t>
  </si>
  <si>
    <t>M2a</t>
  </si>
  <si>
    <t>Factura cliente - Total</t>
  </si>
  <si>
    <t>Se separa costo (900) y comisión (100)</t>
  </si>
  <si>
    <t>M2b</t>
  </si>
  <si>
    <t>Factura cliente - Costo a provisionar</t>
  </si>
  <si>
    <t>Provisión proveedores</t>
  </si>
  <si>
    <t>M2c</t>
  </si>
  <si>
    <t>Factura cliente - Utilidad (comisión)</t>
  </si>
  <si>
    <t>Comisiones generadas</t>
  </si>
  <si>
    <t>M3</t>
  </si>
  <si>
    <t>Pago al proveedor (sale de lo cobrado)</t>
  </si>
  <si>
    <t>Pago/anticipo proveedor</t>
  </si>
  <si>
    <t>M4</t>
  </si>
  <si>
    <t>Factura proveedor recibida</t>
  </si>
  <si>
    <t>Recepción factura proveedor</t>
  </si>
  <si>
    <t>Linea</t>
  </si>
  <si>
    <t>Cuenta</t>
  </si>
  <si>
    <t>Debe (ARS)</t>
  </si>
  <si>
    <t>Haber (ARS)</t>
  </si>
  <si>
    <t>Referencia</t>
  </si>
  <si>
    <t>Descripción</t>
  </si>
  <si>
    <t>Caja principal</t>
  </si>
  <si>
    <t>Cobro cliente</t>
  </si>
  <si>
    <t/>
  </si>
  <si>
    <t>Ingreso por Cuenta de Terceros (Cliente)</t>
  </si>
  <si>
    <t>Registro cuenta puente cliente</t>
  </si>
  <si>
    <t>M2</t>
  </si>
  <si>
    <t>Factura cliente</t>
  </si>
  <si>
    <t>Provisión Proveedores</t>
  </si>
  <si>
    <t>Provisión costo USD 900</t>
  </si>
  <si>
    <t>Comisiones Generadas</t>
  </si>
  <si>
    <t>Utilidad USD 100</t>
  </si>
  <si>
    <t>Diferencia de Cambio (Pérdida)</t>
  </si>
  <si>
    <t>Ajuste TC cliente</t>
  </si>
  <si>
    <t>Ajuste por TC entre cobro y facturación</t>
  </si>
  <si>
    <t>Cierre cuenta puente cliente (saldo 0)</t>
  </si>
  <si>
    <t>Egreso por Cuenta de Terceros (Proveedor)</t>
  </si>
  <si>
    <t>Pago proveedor</t>
  </si>
  <si>
    <t>Salida de fondos (mismo efectivo cobrado)</t>
  </si>
  <si>
    <t>Factura proveedor</t>
  </si>
  <si>
    <t>Aplicación contra pago ya realizado (cuenta puente)</t>
  </si>
  <si>
    <t>Ajuste TC proveedor</t>
  </si>
  <si>
    <t>Revaluación/ajuste del anticipo por TC</t>
  </si>
  <si>
    <t>Diferencia de Cambio (Ganancia)</t>
  </si>
  <si>
    <t>Factura a cliente</t>
  </si>
  <si>
    <t>Pago al proveedor USD 900</t>
  </si>
  <si>
    <t>Cobro al cliente USD 1.000</t>
  </si>
  <si>
    <t xml:space="preserve">Factura al cliente USD 1.000 </t>
  </si>
  <si>
    <t>Cancelación provisión (USD 900)</t>
  </si>
  <si>
    <t>Ganancia por TC entre pago y factura  [ 900 × (1.800 − 1.700) = 90.000 (ganancia)]</t>
  </si>
  <si>
    <t>Ajuste por TC entre provisión y factura proveedor (Diferencia: 900 × (1.800 − 1.600) = 180.000)</t>
  </si>
  <si>
    <t>Asientos contables por momento (en ARS) Caso 2</t>
  </si>
  <si>
    <t>ARS</t>
  </si>
  <si>
    <t>Cobro total del presupuesto</t>
  </si>
  <si>
    <t>Cuenta puente cliente</t>
  </si>
  <si>
    <t>Pago costo al proveedor</t>
  </si>
  <si>
    <t>Salida de caja</t>
  </si>
  <si>
    <t>Cancela anticipo/proveedor</t>
  </si>
  <si>
    <t>Emisión factura pasajero</t>
  </si>
  <si>
    <t>Costo del expediente</t>
  </si>
  <si>
    <t>Utilidad</t>
  </si>
  <si>
    <t>Asientos contables por momento (en ARS) Caso 3</t>
  </si>
  <si>
    <t>Asientos contables por momento (en ARS) Caso 4</t>
  </si>
  <si>
    <t>Se factura sin cobro previo</t>
  </si>
  <si>
    <t>Costo estimado/provisión</t>
  </si>
  <si>
    <t>Se recibe factura proveedor</t>
  </si>
  <si>
    <t>Cuenta puente proveedor (deuda)</t>
  </si>
  <si>
    <t>Se cobra factura al pasajero</t>
  </si>
  <si>
    <t>Cancela cuenta puente cliente</t>
  </si>
  <si>
    <t>Se paga factura proveedor</t>
  </si>
  <si>
    <t>Factura USD 1.000 a TC 1.500</t>
  </si>
  <si>
    <t>Costo previsto USD 850</t>
  </si>
  <si>
    <t>Utilidad USD 150</t>
  </si>
  <si>
    <t>Cobro USD 1.000 a TC 1.700</t>
  </si>
  <si>
    <t>Cancela saldo al TC de factura</t>
  </si>
  <si>
    <t>Ganancia por cobro a TC mayor</t>
  </si>
  <si>
    <t>Pérdida por pago a TC mayor</t>
  </si>
  <si>
    <t>Asientos contables por momento (en USD) Caso 5</t>
  </si>
  <si>
    <t>Cierre provisión al costo previsto USD 900</t>
  </si>
  <si>
    <t>Cuenta puente proveedor (deuda) USD 900</t>
  </si>
  <si>
    <t>Cancela deuda al TC de factura proveedor USD 900</t>
  </si>
  <si>
    <t>Ajuste por TC entre provisión y factura proveedor (Diferencia: 1650 × (1.600 − 1.500) = 165.000)</t>
  </si>
  <si>
    <t>Ganancia por cobro a TC mayor EN FACTURA</t>
  </si>
  <si>
    <t>Asientos contables por momento (en USD) Caso 6</t>
  </si>
  <si>
    <t>Cupos Comprados (Activo)</t>
  </si>
  <si>
    <t>Cobro USD 1.000 a TC 1.800</t>
  </si>
  <si>
    <t>M0</t>
  </si>
  <si>
    <t>Anticipo de proveedor</t>
  </si>
  <si>
    <t>Anticipo a proveedores</t>
  </si>
  <si>
    <t>Se entrega dinero al proveedor a cuenta (USD 900)</t>
  </si>
  <si>
    <t xml:space="preserve">Factura al cliente por cupo (USD 1000) </t>
  </si>
  <si>
    <t>Baja de cupos al costo registrado (USD 900)</t>
  </si>
  <si>
    <t>Ajuste de costo por TC al imputar cupo (USD 900)</t>
  </si>
  <si>
    <t>Utilidad (USD 100)</t>
  </si>
  <si>
    <t>Cancela saldo al TC de factura (USD 1000)</t>
  </si>
  <si>
    <t>Asientos contables por momento (en ARS) Caso 1</t>
  </si>
  <si>
    <t>Caso 1 ARS</t>
  </si>
  <si>
    <t>Caso 2 USD</t>
  </si>
  <si>
    <t>Caso 3 ARS</t>
  </si>
  <si>
    <t>Caso 4 ARS</t>
  </si>
  <si>
    <t>Caso 5 USD</t>
  </si>
  <si>
    <t>Caso 6 USD</t>
  </si>
  <si>
    <t>Anticipo a Proveedores</t>
  </si>
  <si>
    <t>Anticipo a Proveedor</t>
  </si>
  <si>
    <t>Ganancia por cobro a TC mayor (1.000 × (1.800 − 1.700) = $ 100.000 (ganancia)</t>
  </si>
  <si>
    <t>Anticipo Proveedor</t>
  </si>
  <si>
    <t>Diferencia de cambio (Ganancia)</t>
  </si>
  <si>
    <t>Compra de cupos (factura proveedor) (900 × (1.500 − 1.000) = $ 450.000 (ganancia))</t>
  </si>
  <si>
    <t>Cuenta puente proveedor (deuda) (900 × (1.500 − 1.000) = $ 450.000 (ganancia)</t>
  </si>
  <si>
    <t>Cupos Comprados (activo)</t>
  </si>
  <si>
    <t>Resultado M1: Anticipo Proveedor queda en 0 y el cupo queda en activo.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</si>
</sst>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USD&quot;\ #,##0.00"/>
    <numFmt numFmtId="165" formatCode="&quot;ARS&quot;\ #,##0.00"/>
    <numFmt numFmtId="166" formatCode="#,##0_);[Red]\(#,##0\);&quot;-&quot;_);_(@_)"/>
  </numFmts>
  <fonts count="10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FFFFFF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9" tint="0.59999389629810485"/>
        <bgColor theme="4" tint="0.59999389629810485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6" tint="0.59999389629810485"/>
        <bgColor theme="4" tint="0.59999389629810485"/>
      </patternFill>
    </fill>
    <fill>
      <patternFill patternType="solid">
        <fgColor theme="6" tint="0.59999389629810485"/>
        <bgColor theme="4" tint="0.79998168889431442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rgb="FFFFFF00"/>
        <bgColor theme="4" tint="0.59999389629810485"/>
      </patternFill>
    </fill>
    <fill>
      <patternFill patternType="solid">
        <fgColor theme="0" tint="-4.9989318521683403E-2"/>
        <bgColor theme="4" tint="0.59999389629810485"/>
      </patternFill>
    </fill>
  </fills>
  <borders count="6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65" fontId="0" fillId="3" borderId="1" xfId="0" applyNumberForma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165" fontId="0" fillId="4" borderId="1" xfId="0" applyNumberForma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165" fontId="0" fillId="5" borderId="1" xfId="0" applyNumberForma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165" fontId="0" fillId="6" borderId="1" xfId="0" applyNumberForma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165" fontId="0" fillId="6" borderId="1" xfId="0" applyNumberForma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left" vertical="center" wrapText="1"/>
    </xf>
    <xf numFmtId="166" fontId="0" fillId="7" borderId="2" xfId="0" applyNumberFormat="1" applyFill="1" applyBorder="1"/>
    <xf numFmtId="3" fontId="0" fillId="7" borderId="2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left" vertical="center" wrapText="1"/>
    </xf>
    <xf numFmtId="166" fontId="0" fillId="8" borderId="2" xfId="0" applyNumberForma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66" fontId="0" fillId="0" borderId="2" xfId="0" applyNumberFormat="1" applyBorder="1"/>
    <xf numFmtId="0" fontId="0" fillId="9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left" vertical="center" wrapText="1"/>
    </xf>
    <xf numFmtId="166" fontId="0" fillId="9" borderId="2" xfId="0" applyNumberFormat="1" applyFill="1" applyBorder="1"/>
    <xf numFmtId="0" fontId="0" fillId="10" borderId="2" xfId="0" applyFill="1" applyBorder="1" applyAlignment="1">
      <alignment horizontal="center" vertical="center"/>
    </xf>
    <xf numFmtId="0" fontId="0" fillId="10" borderId="2" xfId="0" applyFill="1" applyBorder="1" applyAlignment="1">
      <alignment horizontal="left" vertical="center" wrapText="1"/>
    </xf>
    <xf numFmtId="166" fontId="0" fillId="10" borderId="2" xfId="0" applyNumberFormat="1" applyFill="1" applyBorder="1"/>
    <xf numFmtId="0" fontId="0" fillId="11" borderId="2" xfId="0" applyFill="1" applyBorder="1" applyAlignment="1">
      <alignment horizontal="center" vertical="center"/>
    </xf>
    <xf numFmtId="0" fontId="0" fillId="11" borderId="2" xfId="0" applyFill="1" applyBorder="1" applyAlignment="1">
      <alignment horizontal="left" vertical="center" wrapText="1"/>
    </xf>
    <xf numFmtId="166" fontId="0" fillId="11" borderId="2" xfId="0" applyNumberFormat="1" applyFill="1" applyBorder="1"/>
    <xf numFmtId="0" fontId="0" fillId="12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left" vertical="center" wrapText="1"/>
    </xf>
    <xf numFmtId="166" fontId="0" fillId="12" borderId="2" xfId="0" applyNumberFormat="1" applyFill="1" applyBorder="1"/>
    <xf numFmtId="0" fontId="0" fillId="13" borderId="2" xfId="0" applyFill="1" applyBorder="1" applyAlignment="1">
      <alignment horizontal="center" vertical="center"/>
    </xf>
    <xf numFmtId="0" fontId="0" fillId="13" borderId="2" xfId="0" applyFill="1" applyBorder="1" applyAlignment="1">
      <alignment horizontal="left" vertical="center" wrapText="1"/>
    </xf>
    <xf numFmtId="166" fontId="0" fillId="13" borderId="2" xfId="0" applyNumberFormat="1" applyFill="1" applyBorder="1"/>
    <xf numFmtId="0" fontId="0" fillId="14" borderId="2" xfId="0" applyFill="1" applyBorder="1" applyAlignment="1">
      <alignment horizontal="center" vertical="center"/>
    </xf>
    <xf numFmtId="0" fontId="0" fillId="14" borderId="2" xfId="0" applyFill="1" applyBorder="1" applyAlignment="1">
      <alignment horizontal="left" vertical="center" wrapText="1"/>
    </xf>
    <xf numFmtId="166" fontId="0" fillId="14" borderId="2" xfId="0" applyNumberFormat="1" applyFill="1" applyBorder="1"/>
    <xf numFmtId="0" fontId="0" fillId="7" borderId="4" xfId="0" applyFill="1" applyBorder="1" applyAlignment="1">
      <alignment horizontal="center" vertical="center"/>
    </xf>
    <xf numFmtId="0" fontId="0" fillId="7" borderId="4" xfId="0" applyFill="1" applyBorder="1" applyAlignment="1">
      <alignment horizontal="left" vertical="center" wrapText="1"/>
    </xf>
    <xf numFmtId="166" fontId="0" fillId="7" borderId="4" xfId="0" applyNumberFormat="1" applyFill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66" fontId="0" fillId="0" borderId="3" xfId="0" applyNumberFormat="1" applyBorder="1"/>
    <xf numFmtId="3" fontId="0" fillId="0" borderId="2" xfId="0" applyNumberFormat="1" applyBorder="1" applyAlignment="1">
      <alignment horizontal="center" vertical="center"/>
    </xf>
    <xf numFmtId="3" fontId="0" fillId="9" borderId="2" xfId="0" applyNumberFormat="1" applyFill="1" applyBorder="1" applyAlignment="1">
      <alignment horizontal="center" vertical="center"/>
    </xf>
    <xf numFmtId="3" fontId="0" fillId="10" borderId="2" xfId="0" applyNumberFormat="1" applyFill="1" applyBorder="1" applyAlignment="1">
      <alignment horizontal="center" vertical="center"/>
    </xf>
    <xf numFmtId="3" fontId="0" fillId="12" borderId="2" xfId="0" applyNumberFormat="1" applyFill="1" applyBorder="1" applyAlignment="1">
      <alignment horizontal="center" vertical="center"/>
    </xf>
    <xf numFmtId="3" fontId="0" fillId="11" borderId="2" xfId="0" applyNumberFormat="1" applyFill="1" applyBorder="1" applyAlignment="1">
      <alignment horizontal="center" vertical="center"/>
    </xf>
    <xf numFmtId="3" fontId="0" fillId="13" borderId="2" xfId="0" applyNumberFormat="1" applyFill="1" applyBorder="1" applyAlignment="1">
      <alignment horizontal="center" vertical="center"/>
    </xf>
    <xf numFmtId="3" fontId="0" fillId="8" borderId="2" xfId="0" applyNumberFormat="1" applyFill="1" applyBorder="1" applyAlignment="1">
      <alignment horizontal="center" vertical="center"/>
    </xf>
    <xf numFmtId="3" fontId="0" fillId="14" borderId="2" xfId="0" applyNumberFormat="1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5" borderId="2" xfId="0" applyFill="1" applyBorder="1" applyAlignment="1">
      <alignment horizontal="left" vertical="center" wrapText="1"/>
    </xf>
    <xf numFmtId="166" fontId="0" fillId="15" borderId="2" xfId="0" applyNumberFormat="1" applyFill="1" applyBorder="1"/>
    <xf numFmtId="3" fontId="0" fillId="15" borderId="2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166" fontId="0" fillId="0" borderId="4" xfId="0" applyNumberFormat="1" applyBorder="1"/>
    <xf numFmtId="0" fontId="0" fillId="9" borderId="5" xfId="0" applyFill="1" applyBorder="1" applyAlignment="1">
      <alignment horizontal="center" vertical="center"/>
    </xf>
    <xf numFmtId="0" fontId="0" fillId="9" borderId="5" xfId="0" applyFill="1" applyBorder="1" applyAlignment="1">
      <alignment horizontal="left" vertical="center" wrapText="1"/>
    </xf>
    <xf numFmtId="166" fontId="0" fillId="9" borderId="5" xfId="0" applyNumberFormat="1" applyFill="1" applyBorder="1"/>
    <xf numFmtId="0" fontId="0" fillId="10" borderId="5" xfId="0" applyFill="1" applyBorder="1" applyAlignment="1">
      <alignment horizontal="center" vertical="center"/>
    </xf>
    <xf numFmtId="0" fontId="0" fillId="10" borderId="5" xfId="0" applyFill="1" applyBorder="1" applyAlignment="1">
      <alignment horizontal="left" vertical="center" wrapText="1"/>
    </xf>
    <xf numFmtId="166" fontId="0" fillId="10" borderId="5" xfId="0" applyNumberFormat="1" applyFill="1" applyBorder="1"/>
    <xf numFmtId="0" fontId="3" fillId="6" borderId="0" xfId="0" applyFont="1" applyFill="1"/>
    <xf numFmtId="0" fontId="9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showGridLines="0" topLeftCell="A47" workbookViewId="0">
      <selection activeCell="F58" sqref="A58:F58"/>
    </sheetView>
  </sheetViews>
  <sheetFormatPr baseColWidth="10" defaultColWidth="8.88671875" defaultRowHeight="14.4" x14ac:dyDescent="0.3"/>
  <cols>
    <col min="1" max="1" width="10.21875" bestFit="1" customWidth="1"/>
    <col min="2" max="2" width="44" customWidth="1"/>
    <col min="3" max="3" width="15.33203125" bestFit="1" customWidth="1"/>
    <col min="4" max="4" width="14" customWidth="1"/>
    <col min="5" max="5" width="18" customWidth="1"/>
    <col min="6" max="6" width="34" customWidth="1"/>
  </cols>
  <sheetData>
    <row r="1" spans="1:6" ht="24" customHeight="1" x14ac:dyDescent="0.3">
      <c r="A1" s="89" t="s">
        <v>0</v>
      </c>
      <c r="B1" s="90"/>
      <c r="C1" s="90"/>
      <c r="D1" s="90"/>
      <c r="E1" s="90"/>
      <c r="F1" s="90"/>
    </row>
    <row r="3" spans="1:6" ht="19.95" customHeight="1" x14ac:dyDescent="0.3">
      <c r="A3" s="86" t="s">
        <v>106</v>
      </c>
    </row>
    <row r="4" spans="1:6" x14ac:dyDescent="0.3">
      <c r="A4" s="1" t="s">
        <v>1</v>
      </c>
      <c r="B4" s="1" t="s">
        <v>2</v>
      </c>
      <c r="C4" s="87" t="s">
        <v>62</v>
      </c>
      <c r="D4" s="1" t="s">
        <v>4</v>
      </c>
      <c r="E4" s="1" t="s">
        <v>5</v>
      </c>
      <c r="F4" s="1" t="s">
        <v>6</v>
      </c>
    </row>
    <row r="5" spans="1:6" x14ac:dyDescent="0.3">
      <c r="A5" s="2" t="s">
        <v>7</v>
      </c>
      <c r="B5" s="2" t="s">
        <v>8</v>
      </c>
      <c r="C5" s="5">
        <v>1500000</v>
      </c>
      <c r="D5" s="4">
        <v>1</v>
      </c>
      <c r="E5" s="5">
        <f t="shared" ref="E5:E10" si="0">C5*D5</f>
        <v>1500000</v>
      </c>
      <c r="F5" s="2" t="s">
        <v>9</v>
      </c>
    </row>
    <row r="6" spans="1:6" x14ac:dyDescent="0.3">
      <c r="A6" s="2" t="s">
        <v>10</v>
      </c>
      <c r="B6" s="2" t="s">
        <v>11</v>
      </c>
      <c r="C6" s="5">
        <v>1500000</v>
      </c>
      <c r="D6" s="4">
        <v>1</v>
      </c>
      <c r="E6" s="5">
        <f t="shared" si="0"/>
        <v>1500000</v>
      </c>
      <c r="F6" s="2" t="s">
        <v>12</v>
      </c>
    </row>
    <row r="7" spans="1:6" x14ac:dyDescent="0.3">
      <c r="A7" s="2" t="s">
        <v>13</v>
      </c>
      <c r="B7" s="2" t="s">
        <v>14</v>
      </c>
      <c r="C7" s="5">
        <v>1350000</v>
      </c>
      <c r="D7" s="4">
        <v>1</v>
      </c>
      <c r="E7" s="21">
        <f t="shared" si="0"/>
        <v>1350000</v>
      </c>
      <c r="F7" s="2" t="s">
        <v>15</v>
      </c>
    </row>
    <row r="8" spans="1:6" x14ac:dyDescent="0.3">
      <c r="A8" s="2" t="s">
        <v>16</v>
      </c>
      <c r="B8" s="2" t="s">
        <v>17</v>
      </c>
      <c r="C8" s="5">
        <v>150000</v>
      </c>
      <c r="D8" s="4">
        <v>1</v>
      </c>
      <c r="E8" s="5">
        <f t="shared" si="0"/>
        <v>150000</v>
      </c>
      <c r="F8" s="2" t="s">
        <v>18</v>
      </c>
    </row>
    <row r="9" spans="1:6" x14ac:dyDescent="0.3">
      <c r="A9" s="2" t="s">
        <v>19</v>
      </c>
      <c r="B9" s="2" t="s">
        <v>20</v>
      </c>
      <c r="C9" s="5">
        <v>1350000</v>
      </c>
      <c r="D9" s="4">
        <v>1</v>
      </c>
      <c r="E9" s="5">
        <f t="shared" si="0"/>
        <v>1350000</v>
      </c>
      <c r="F9" s="2" t="s">
        <v>21</v>
      </c>
    </row>
    <row r="10" spans="1:6" x14ac:dyDescent="0.3">
      <c r="A10" s="2" t="s">
        <v>22</v>
      </c>
      <c r="B10" s="2" t="s">
        <v>23</v>
      </c>
      <c r="C10" s="5">
        <v>1350000</v>
      </c>
      <c r="D10" s="4">
        <v>1</v>
      </c>
      <c r="E10" s="21">
        <f t="shared" si="0"/>
        <v>1350000</v>
      </c>
      <c r="F10" s="2" t="s">
        <v>24</v>
      </c>
    </row>
    <row r="14" spans="1:6" x14ac:dyDescent="0.3">
      <c r="A14" s="86" t="s">
        <v>107</v>
      </c>
    </row>
    <row r="15" spans="1:6" x14ac:dyDescent="0.3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</row>
    <row r="16" spans="1:6" x14ac:dyDescent="0.3">
      <c r="A16" s="2" t="s">
        <v>7</v>
      </c>
      <c r="B16" s="2" t="s">
        <v>8</v>
      </c>
      <c r="C16" s="3">
        <v>1000</v>
      </c>
      <c r="D16" s="4">
        <v>1500</v>
      </c>
      <c r="E16" s="5">
        <f t="shared" ref="E16:E21" si="1">C16*D16</f>
        <v>1500000</v>
      </c>
      <c r="F16" s="2" t="s">
        <v>9</v>
      </c>
    </row>
    <row r="17" spans="1:6" x14ac:dyDescent="0.3">
      <c r="A17" s="2" t="s">
        <v>10</v>
      </c>
      <c r="B17" s="2" t="s">
        <v>11</v>
      </c>
      <c r="C17" s="3">
        <v>1000</v>
      </c>
      <c r="D17" s="4">
        <v>1600</v>
      </c>
      <c r="E17" s="5">
        <f t="shared" si="1"/>
        <v>1600000</v>
      </c>
      <c r="F17" s="2" t="s">
        <v>12</v>
      </c>
    </row>
    <row r="18" spans="1:6" x14ac:dyDescent="0.3">
      <c r="A18" s="2" t="s">
        <v>13</v>
      </c>
      <c r="B18" s="2" t="s">
        <v>14</v>
      </c>
      <c r="C18" s="3">
        <v>900</v>
      </c>
      <c r="D18" s="4">
        <v>1600</v>
      </c>
      <c r="E18" s="21">
        <f t="shared" si="1"/>
        <v>1440000</v>
      </c>
      <c r="F18" s="2" t="s">
        <v>15</v>
      </c>
    </row>
    <row r="19" spans="1:6" x14ac:dyDescent="0.3">
      <c r="A19" s="2" t="s">
        <v>16</v>
      </c>
      <c r="B19" s="2" t="s">
        <v>17</v>
      </c>
      <c r="C19" s="3">
        <v>100</v>
      </c>
      <c r="D19" s="4">
        <v>1600</v>
      </c>
      <c r="E19" s="5">
        <f t="shared" si="1"/>
        <v>160000</v>
      </c>
      <c r="F19" s="2" t="s">
        <v>18</v>
      </c>
    </row>
    <row r="20" spans="1:6" x14ac:dyDescent="0.3">
      <c r="A20" s="2" t="s">
        <v>19</v>
      </c>
      <c r="B20" s="2" t="s">
        <v>20</v>
      </c>
      <c r="C20" s="3">
        <v>900</v>
      </c>
      <c r="D20" s="4">
        <v>1700</v>
      </c>
      <c r="E20" s="5">
        <f t="shared" si="1"/>
        <v>1530000</v>
      </c>
      <c r="F20" s="2" t="s">
        <v>21</v>
      </c>
    </row>
    <row r="21" spans="1:6" x14ac:dyDescent="0.3">
      <c r="A21" s="2" t="s">
        <v>22</v>
      </c>
      <c r="B21" s="2" t="s">
        <v>23</v>
      </c>
      <c r="C21" s="3">
        <v>900</v>
      </c>
      <c r="D21" s="4">
        <v>1800</v>
      </c>
      <c r="E21" s="21">
        <f t="shared" si="1"/>
        <v>1620000</v>
      </c>
      <c r="F21" s="2" t="s">
        <v>24</v>
      </c>
    </row>
    <row r="24" spans="1:6" x14ac:dyDescent="0.3">
      <c r="A24" s="86" t="s">
        <v>108</v>
      </c>
    </row>
    <row r="25" spans="1:6" x14ac:dyDescent="0.3">
      <c r="A25" s="1" t="s">
        <v>1</v>
      </c>
      <c r="B25" s="1" t="s">
        <v>2</v>
      </c>
      <c r="C25" s="87" t="s">
        <v>62</v>
      </c>
      <c r="D25" s="1" t="s">
        <v>4</v>
      </c>
      <c r="E25" s="1" t="s">
        <v>5</v>
      </c>
      <c r="F25" s="1" t="s">
        <v>6</v>
      </c>
    </row>
    <row r="26" spans="1:6" x14ac:dyDescent="0.3">
      <c r="A26" s="2" t="s">
        <v>7</v>
      </c>
      <c r="B26" s="2" t="s">
        <v>8</v>
      </c>
      <c r="C26" s="5">
        <v>1500000</v>
      </c>
      <c r="D26" s="4">
        <v>1</v>
      </c>
      <c r="E26" s="5">
        <f t="shared" ref="E26" si="2">C26*D26</f>
        <v>1500000</v>
      </c>
      <c r="F26" s="2" t="s">
        <v>9</v>
      </c>
    </row>
    <row r="27" spans="1:6" x14ac:dyDescent="0.3">
      <c r="A27" s="2" t="s">
        <v>36</v>
      </c>
      <c r="B27" s="2" t="s">
        <v>20</v>
      </c>
      <c r="C27" s="5">
        <v>1350000</v>
      </c>
      <c r="D27" s="4">
        <v>1</v>
      </c>
      <c r="E27" s="5">
        <f>C27*D27</f>
        <v>1350000</v>
      </c>
      <c r="F27" s="2" t="s">
        <v>21</v>
      </c>
    </row>
    <row r="28" spans="1:6" x14ac:dyDescent="0.3">
      <c r="A28" s="2" t="s">
        <v>19</v>
      </c>
      <c r="B28" s="2" t="s">
        <v>23</v>
      </c>
      <c r="C28" s="5">
        <v>1350000</v>
      </c>
      <c r="D28" s="4">
        <v>1</v>
      </c>
      <c r="E28" s="21">
        <f>C28*D28</f>
        <v>1350000</v>
      </c>
      <c r="F28" s="2" t="s">
        <v>24</v>
      </c>
    </row>
    <row r="29" spans="1:6" x14ac:dyDescent="0.3">
      <c r="A29" s="2" t="s">
        <v>22</v>
      </c>
      <c r="B29" s="2" t="s">
        <v>11</v>
      </c>
      <c r="C29" s="5">
        <v>1500000</v>
      </c>
      <c r="D29" s="4">
        <v>1</v>
      </c>
      <c r="E29" s="5">
        <f>C29*D29</f>
        <v>1500000</v>
      </c>
      <c r="F29" s="2" t="s">
        <v>12</v>
      </c>
    </row>
    <row r="30" spans="1:6" x14ac:dyDescent="0.3">
      <c r="A30" s="2" t="s">
        <v>22</v>
      </c>
      <c r="B30" s="2" t="s">
        <v>14</v>
      </c>
      <c r="C30" s="5">
        <v>1350000</v>
      </c>
      <c r="D30" s="4">
        <v>1</v>
      </c>
      <c r="E30" s="21">
        <f>C30*D30</f>
        <v>1350000</v>
      </c>
      <c r="F30" s="2" t="s">
        <v>15</v>
      </c>
    </row>
    <row r="31" spans="1:6" x14ac:dyDescent="0.3">
      <c r="A31" s="2" t="s">
        <v>22</v>
      </c>
      <c r="B31" s="2" t="s">
        <v>17</v>
      </c>
      <c r="C31" s="5">
        <v>150000</v>
      </c>
      <c r="D31" s="4">
        <v>1</v>
      </c>
      <c r="E31" s="5">
        <f>C31*D31</f>
        <v>150000</v>
      </c>
      <c r="F31" s="2" t="s">
        <v>18</v>
      </c>
    </row>
    <row r="34" spans="1:6" x14ac:dyDescent="0.3">
      <c r="A34" s="86" t="s">
        <v>109</v>
      </c>
    </row>
    <row r="35" spans="1:6" x14ac:dyDescent="0.3">
      <c r="A35" s="1" t="s">
        <v>1</v>
      </c>
      <c r="B35" s="1" t="s">
        <v>2</v>
      </c>
      <c r="C35" s="87" t="s">
        <v>62</v>
      </c>
      <c r="D35" s="1" t="s">
        <v>4</v>
      </c>
      <c r="E35" s="1" t="s">
        <v>5</v>
      </c>
      <c r="F35" s="1" t="s">
        <v>6</v>
      </c>
    </row>
    <row r="36" spans="1:6" x14ac:dyDescent="0.3">
      <c r="A36" s="2" t="s">
        <v>7</v>
      </c>
      <c r="B36" s="2" t="s">
        <v>11</v>
      </c>
      <c r="C36" s="5">
        <v>1500000</v>
      </c>
      <c r="D36" s="4">
        <v>1</v>
      </c>
      <c r="E36" s="5">
        <f>C36*D36</f>
        <v>1500000</v>
      </c>
      <c r="F36" s="2" t="s">
        <v>12</v>
      </c>
    </row>
    <row r="37" spans="1:6" x14ac:dyDescent="0.3">
      <c r="A37" s="2" t="s">
        <v>7</v>
      </c>
      <c r="B37" s="2" t="s">
        <v>14</v>
      </c>
      <c r="C37" s="5">
        <v>1350000</v>
      </c>
      <c r="D37" s="4">
        <v>1</v>
      </c>
      <c r="E37" s="21">
        <f>C37*D37</f>
        <v>1350000</v>
      </c>
      <c r="F37" s="2" t="s">
        <v>15</v>
      </c>
    </row>
    <row r="38" spans="1:6" x14ac:dyDescent="0.3">
      <c r="A38" s="2" t="s">
        <v>7</v>
      </c>
      <c r="B38" s="2" t="s">
        <v>17</v>
      </c>
      <c r="C38" s="5">
        <v>150000</v>
      </c>
      <c r="D38" s="4">
        <v>1</v>
      </c>
      <c r="E38" s="5">
        <f>C38*D38</f>
        <v>150000</v>
      </c>
      <c r="F38" s="2" t="s">
        <v>18</v>
      </c>
    </row>
    <row r="39" spans="1:6" x14ac:dyDescent="0.3">
      <c r="A39" s="2" t="s">
        <v>36</v>
      </c>
      <c r="B39" s="2" t="s">
        <v>23</v>
      </c>
      <c r="C39" s="5">
        <v>1350000</v>
      </c>
      <c r="D39" s="4">
        <v>1</v>
      </c>
      <c r="E39" s="21">
        <f>C39*D39</f>
        <v>1350000</v>
      </c>
      <c r="F39" s="2" t="s">
        <v>24</v>
      </c>
    </row>
    <row r="40" spans="1:6" x14ac:dyDescent="0.3">
      <c r="A40" s="2" t="s">
        <v>19</v>
      </c>
      <c r="B40" s="2" t="s">
        <v>8</v>
      </c>
      <c r="C40" s="5">
        <v>1500000</v>
      </c>
      <c r="D40" s="4">
        <v>1</v>
      </c>
      <c r="E40" s="5">
        <f t="shared" ref="E40" si="3">C40*D40</f>
        <v>1500000</v>
      </c>
      <c r="F40" s="2" t="s">
        <v>9</v>
      </c>
    </row>
    <row r="41" spans="1:6" x14ac:dyDescent="0.3">
      <c r="A41" s="2" t="s">
        <v>22</v>
      </c>
      <c r="B41" s="2" t="s">
        <v>20</v>
      </c>
      <c r="C41" s="5">
        <v>1350000</v>
      </c>
      <c r="D41" s="4">
        <v>1</v>
      </c>
      <c r="E41" s="5">
        <f>C41*D41</f>
        <v>1350000</v>
      </c>
      <c r="F41" s="2" t="s">
        <v>21</v>
      </c>
    </row>
    <row r="44" spans="1:6" x14ac:dyDescent="0.3">
      <c r="A44" s="86" t="s">
        <v>110</v>
      </c>
    </row>
    <row r="45" spans="1:6" x14ac:dyDescent="0.3">
      <c r="A45" s="1" t="s">
        <v>1</v>
      </c>
      <c r="B45" s="1" t="s">
        <v>2</v>
      </c>
      <c r="C45" s="1" t="s">
        <v>3</v>
      </c>
      <c r="D45" s="1" t="s">
        <v>4</v>
      </c>
      <c r="E45" s="1" t="s">
        <v>5</v>
      </c>
      <c r="F45" s="1" t="s">
        <v>6</v>
      </c>
    </row>
    <row r="46" spans="1:6" x14ac:dyDescent="0.3">
      <c r="A46" s="2" t="s">
        <v>7</v>
      </c>
      <c r="B46" s="2" t="s">
        <v>11</v>
      </c>
      <c r="C46" s="3">
        <v>1000</v>
      </c>
      <c r="D46" s="4">
        <v>1500</v>
      </c>
      <c r="E46" s="5">
        <f t="shared" ref="E46:E48" si="4">C46*D46</f>
        <v>1500000</v>
      </c>
      <c r="F46" s="2" t="s">
        <v>12</v>
      </c>
    </row>
    <row r="47" spans="1:6" x14ac:dyDescent="0.3">
      <c r="A47" s="2" t="s">
        <v>7</v>
      </c>
      <c r="B47" s="2" t="s">
        <v>14</v>
      </c>
      <c r="C47" s="3">
        <v>850</v>
      </c>
      <c r="D47" s="4">
        <v>1500</v>
      </c>
      <c r="E47" s="21">
        <f t="shared" si="4"/>
        <v>1275000</v>
      </c>
      <c r="F47" s="2" t="s">
        <v>15</v>
      </c>
    </row>
    <row r="48" spans="1:6" x14ac:dyDescent="0.3">
      <c r="A48" s="2" t="s">
        <v>7</v>
      </c>
      <c r="B48" s="2" t="s">
        <v>17</v>
      </c>
      <c r="C48" s="3">
        <v>150</v>
      </c>
      <c r="D48" s="4">
        <v>1500</v>
      </c>
      <c r="E48" s="5">
        <f t="shared" si="4"/>
        <v>225000</v>
      </c>
      <c r="F48" s="2" t="s">
        <v>18</v>
      </c>
    </row>
    <row r="49" spans="1:6" x14ac:dyDescent="0.3">
      <c r="A49" s="2" t="s">
        <v>36</v>
      </c>
      <c r="B49" s="2" t="s">
        <v>23</v>
      </c>
      <c r="C49" s="3">
        <v>900</v>
      </c>
      <c r="D49" s="4">
        <v>1600</v>
      </c>
      <c r="E49" s="21">
        <f>C49*D49</f>
        <v>1440000</v>
      </c>
      <c r="F49" s="2" t="s">
        <v>24</v>
      </c>
    </row>
    <row r="50" spans="1:6" x14ac:dyDescent="0.3">
      <c r="A50" s="2" t="s">
        <v>19</v>
      </c>
      <c r="B50" s="2" t="s">
        <v>8</v>
      </c>
      <c r="C50" s="3">
        <v>1000</v>
      </c>
      <c r="D50" s="4">
        <v>1700</v>
      </c>
      <c r="E50" s="5">
        <f>C50*D50</f>
        <v>1700000</v>
      </c>
      <c r="F50" s="2" t="s">
        <v>9</v>
      </c>
    </row>
    <row r="51" spans="1:6" x14ac:dyDescent="0.3">
      <c r="A51" s="2" t="s">
        <v>22</v>
      </c>
      <c r="B51" s="2" t="s">
        <v>20</v>
      </c>
      <c r="C51" s="3">
        <v>900</v>
      </c>
      <c r="D51" s="4">
        <v>1800</v>
      </c>
      <c r="E51" s="5">
        <f>C51*D51</f>
        <v>1620000</v>
      </c>
      <c r="F51" s="2" t="s">
        <v>21</v>
      </c>
    </row>
    <row r="54" spans="1:6" x14ac:dyDescent="0.3">
      <c r="A54" s="86" t="s">
        <v>111</v>
      </c>
    </row>
    <row r="55" spans="1:6" x14ac:dyDescent="0.3">
      <c r="A55" s="1" t="s">
        <v>1</v>
      </c>
      <c r="B55" s="1" t="s">
        <v>2</v>
      </c>
      <c r="C55" s="1" t="s">
        <v>3</v>
      </c>
      <c r="D55" s="1" t="s">
        <v>4</v>
      </c>
      <c r="E55" s="1" t="s">
        <v>5</v>
      </c>
      <c r="F55" s="1" t="s">
        <v>6</v>
      </c>
    </row>
    <row r="56" spans="1:6" x14ac:dyDescent="0.3">
      <c r="A56" s="88" t="s">
        <v>96</v>
      </c>
      <c r="B56" s="88" t="s">
        <v>112</v>
      </c>
      <c r="C56" s="3">
        <v>900</v>
      </c>
      <c r="D56" s="4">
        <v>1000</v>
      </c>
      <c r="E56" s="5">
        <f t="shared" ref="E56" si="5">C56*D56</f>
        <v>900000</v>
      </c>
      <c r="F56" s="2" t="s">
        <v>113</v>
      </c>
    </row>
    <row r="57" spans="1:6" x14ac:dyDescent="0.3">
      <c r="A57" s="2" t="s">
        <v>7</v>
      </c>
      <c r="B57" s="2" t="s">
        <v>23</v>
      </c>
      <c r="C57" s="3">
        <v>900</v>
      </c>
      <c r="D57" s="4">
        <v>1500</v>
      </c>
      <c r="E57" s="21">
        <f t="shared" ref="E57:E62" si="6">C57*D57</f>
        <v>1350000</v>
      </c>
      <c r="F57" s="2" t="s">
        <v>24</v>
      </c>
    </row>
    <row r="58" spans="1:6" x14ac:dyDescent="0.3">
      <c r="A58" s="2"/>
      <c r="B58" s="2"/>
      <c r="C58" s="3"/>
      <c r="D58" s="4"/>
      <c r="E58" s="5"/>
      <c r="F58" s="2"/>
    </row>
    <row r="59" spans="1:6" x14ac:dyDescent="0.3">
      <c r="A59" s="2" t="s">
        <v>19</v>
      </c>
      <c r="B59" s="2" t="s">
        <v>11</v>
      </c>
      <c r="C59" s="3">
        <v>1000</v>
      </c>
      <c r="D59" s="4">
        <v>1700</v>
      </c>
      <c r="E59" s="5">
        <f t="shared" si="6"/>
        <v>1700000</v>
      </c>
      <c r="F59" s="2" t="s">
        <v>12</v>
      </c>
    </row>
    <row r="60" spans="1:6" x14ac:dyDescent="0.3">
      <c r="A60" s="2" t="s">
        <v>19</v>
      </c>
      <c r="B60" s="2" t="s">
        <v>14</v>
      </c>
      <c r="C60" s="3">
        <v>900</v>
      </c>
      <c r="D60" s="4">
        <v>1700</v>
      </c>
      <c r="E60" s="21">
        <f t="shared" si="6"/>
        <v>1530000</v>
      </c>
      <c r="F60" s="2" t="s">
        <v>15</v>
      </c>
    </row>
    <row r="61" spans="1:6" x14ac:dyDescent="0.3">
      <c r="A61" s="2" t="s">
        <v>19</v>
      </c>
      <c r="B61" s="2" t="s">
        <v>17</v>
      </c>
      <c r="C61" s="3">
        <v>100</v>
      </c>
      <c r="D61" s="4">
        <v>1700</v>
      </c>
      <c r="E61" s="5">
        <f t="shared" si="6"/>
        <v>170000</v>
      </c>
      <c r="F61" s="2" t="s">
        <v>18</v>
      </c>
    </row>
    <row r="62" spans="1:6" x14ac:dyDescent="0.3">
      <c r="A62" s="2" t="s">
        <v>22</v>
      </c>
      <c r="B62" s="2" t="s">
        <v>8</v>
      </c>
      <c r="C62" s="3">
        <v>1000</v>
      </c>
      <c r="D62" s="4">
        <v>1800</v>
      </c>
      <c r="E62" s="5">
        <f t="shared" si="6"/>
        <v>1800000</v>
      </c>
      <c r="F62" s="2" t="s">
        <v>9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3"/>
  <sheetViews>
    <sheetView showGridLines="0" tabSelected="1" workbookViewId="0">
      <selection activeCell="E106" sqref="E106:E108"/>
    </sheetView>
  </sheetViews>
  <sheetFormatPr baseColWidth="10" defaultColWidth="8.88671875" defaultRowHeight="14.4" x14ac:dyDescent="0.3"/>
  <cols>
    <col min="1" max="1" width="10" customWidth="1"/>
    <col min="2" max="2" width="7" customWidth="1"/>
    <col min="3" max="3" width="42" customWidth="1"/>
    <col min="4" max="5" width="16" customWidth="1"/>
    <col min="6" max="6" width="21.21875" bestFit="1" customWidth="1"/>
    <col min="7" max="7" width="94.21875" customWidth="1"/>
    <col min="8" max="8" width="13.88671875" bestFit="1" customWidth="1"/>
  </cols>
  <sheetData>
    <row r="1" spans="1:8" ht="18" x14ac:dyDescent="0.35">
      <c r="A1" s="91" t="s">
        <v>105</v>
      </c>
      <c r="B1" s="91"/>
      <c r="C1" s="91"/>
      <c r="D1" s="91"/>
      <c r="E1" s="91"/>
      <c r="F1" s="91"/>
      <c r="G1" s="91"/>
      <c r="H1" s="91"/>
    </row>
    <row r="3" spans="1:8" ht="24" customHeight="1" x14ac:dyDescent="0.3">
      <c r="A3" s="80" t="s">
        <v>7</v>
      </c>
      <c r="B3" s="80">
        <v>1</v>
      </c>
      <c r="C3" s="81" t="s">
        <v>31</v>
      </c>
      <c r="D3" s="82">
        <v>1500000</v>
      </c>
      <c r="E3" s="82"/>
      <c r="F3" s="81" t="s">
        <v>32</v>
      </c>
      <c r="G3" s="81" t="s">
        <v>63</v>
      </c>
      <c r="H3" s="81"/>
    </row>
    <row r="4" spans="1:8" x14ac:dyDescent="0.3">
      <c r="A4" s="83" t="s">
        <v>7</v>
      </c>
      <c r="B4" s="83">
        <v>2</v>
      </c>
      <c r="C4" s="84" t="s">
        <v>34</v>
      </c>
      <c r="D4" s="85"/>
      <c r="E4" s="85">
        <v>1500000</v>
      </c>
      <c r="F4" s="84" t="s">
        <v>32</v>
      </c>
      <c r="G4" s="84" t="s">
        <v>64</v>
      </c>
      <c r="H4" s="84"/>
    </row>
    <row r="5" spans="1:8" ht="16.8" customHeight="1" x14ac:dyDescent="0.3">
      <c r="A5" s="77"/>
      <c r="B5" s="77"/>
      <c r="C5" s="78"/>
      <c r="D5" s="79"/>
      <c r="E5" s="79"/>
      <c r="F5" s="78"/>
      <c r="G5" s="78"/>
      <c r="H5" s="78"/>
    </row>
    <row r="6" spans="1:8" x14ac:dyDescent="0.3">
      <c r="A6" s="56" t="s">
        <v>36</v>
      </c>
      <c r="B6" s="56">
        <v>1</v>
      </c>
      <c r="C6" s="57" t="s">
        <v>34</v>
      </c>
      <c r="D6" s="58">
        <v>1500000</v>
      </c>
      <c r="E6" s="58"/>
      <c r="F6" s="57" t="s">
        <v>37</v>
      </c>
      <c r="G6" s="57" t="s">
        <v>68</v>
      </c>
      <c r="H6" s="57"/>
    </row>
    <row r="7" spans="1:8" x14ac:dyDescent="0.3">
      <c r="A7" s="35" t="s">
        <v>36</v>
      </c>
      <c r="B7" s="35">
        <v>2</v>
      </c>
      <c r="C7" s="36" t="s">
        <v>38</v>
      </c>
      <c r="D7" s="37"/>
      <c r="E7" s="37">
        <v>1350000</v>
      </c>
      <c r="F7" s="36" t="s">
        <v>37</v>
      </c>
      <c r="G7" s="36" t="s">
        <v>69</v>
      </c>
      <c r="H7" s="36"/>
    </row>
    <row r="8" spans="1:8" x14ac:dyDescent="0.3">
      <c r="A8" s="56" t="s">
        <v>36</v>
      </c>
      <c r="B8" s="56">
        <v>3</v>
      </c>
      <c r="C8" s="57" t="s">
        <v>40</v>
      </c>
      <c r="D8" s="58"/>
      <c r="E8" s="58">
        <v>150000</v>
      </c>
      <c r="F8" s="57" t="s">
        <v>37</v>
      </c>
      <c r="G8" s="57" t="s">
        <v>70</v>
      </c>
      <c r="H8" s="57"/>
    </row>
    <row r="9" spans="1:8" x14ac:dyDescent="0.3">
      <c r="A9" s="38"/>
      <c r="B9" s="38"/>
      <c r="C9" s="39"/>
      <c r="D9" s="40"/>
      <c r="E9" s="40"/>
      <c r="F9" s="39"/>
      <c r="G9" s="39"/>
      <c r="H9" s="39"/>
    </row>
    <row r="10" spans="1:8" x14ac:dyDescent="0.3">
      <c r="A10" s="47" t="s">
        <v>19</v>
      </c>
      <c r="B10" s="47">
        <v>1</v>
      </c>
      <c r="C10" s="48" t="s">
        <v>46</v>
      </c>
      <c r="D10" s="49">
        <v>1350000</v>
      </c>
      <c r="E10" s="49"/>
      <c r="F10" s="48" t="s">
        <v>47</v>
      </c>
      <c r="G10" s="48" t="s">
        <v>65</v>
      </c>
      <c r="H10" s="48"/>
    </row>
    <row r="11" spans="1:8" x14ac:dyDescent="0.3">
      <c r="A11" s="50" t="s">
        <v>19</v>
      </c>
      <c r="B11" s="50">
        <v>2</v>
      </c>
      <c r="C11" s="51" t="s">
        <v>31</v>
      </c>
      <c r="D11" s="52"/>
      <c r="E11" s="52">
        <v>1350000</v>
      </c>
      <c r="F11" s="51" t="s">
        <v>47</v>
      </c>
      <c r="G11" s="51" t="s">
        <v>66</v>
      </c>
      <c r="H11" s="51"/>
    </row>
    <row r="12" spans="1:8" x14ac:dyDescent="0.3">
      <c r="A12" s="38"/>
      <c r="B12" s="38"/>
      <c r="C12" s="39"/>
      <c r="D12" s="40"/>
      <c r="E12" s="40"/>
      <c r="F12" s="39"/>
      <c r="G12" s="39"/>
      <c r="H12" s="39"/>
    </row>
    <row r="13" spans="1:8" x14ac:dyDescent="0.3">
      <c r="A13" s="31" t="s">
        <v>22</v>
      </c>
      <c r="B13" s="31">
        <v>1</v>
      </c>
      <c r="C13" s="32" t="s">
        <v>38</v>
      </c>
      <c r="D13" s="33">
        <v>1350000</v>
      </c>
      <c r="E13" s="33"/>
      <c r="F13" s="32" t="s">
        <v>49</v>
      </c>
      <c r="G13" s="32" t="s">
        <v>24</v>
      </c>
      <c r="H13" s="32"/>
    </row>
    <row r="14" spans="1:8" x14ac:dyDescent="0.3">
      <c r="A14" s="53" t="s">
        <v>22</v>
      </c>
      <c r="B14" s="53">
        <v>2</v>
      </c>
      <c r="C14" s="54" t="s">
        <v>46</v>
      </c>
      <c r="D14" s="55"/>
      <c r="E14" s="55">
        <v>1350000</v>
      </c>
      <c r="F14" s="54" t="s">
        <v>49</v>
      </c>
      <c r="G14" s="54" t="s">
        <v>67</v>
      </c>
      <c r="H14" s="54"/>
    </row>
    <row r="15" spans="1:8" x14ac:dyDescent="0.3">
      <c r="A15" s="38"/>
      <c r="B15" s="38"/>
      <c r="C15" s="39"/>
      <c r="D15" s="40"/>
      <c r="E15" s="40"/>
      <c r="F15" s="39"/>
      <c r="G15" s="39"/>
      <c r="H15" s="39"/>
    </row>
    <row r="17" spans="1:8" ht="18" x14ac:dyDescent="0.35">
      <c r="A17" s="91" t="s">
        <v>61</v>
      </c>
      <c r="B17" s="91"/>
      <c r="C17" s="91"/>
      <c r="D17" s="91"/>
      <c r="E17" s="91"/>
      <c r="F17" s="91"/>
      <c r="G17" s="91"/>
      <c r="H17" s="91"/>
    </row>
    <row r="19" spans="1:8" x14ac:dyDescent="0.3">
      <c r="A19" s="6" t="s">
        <v>1</v>
      </c>
      <c r="B19" s="6" t="s">
        <v>25</v>
      </c>
      <c r="C19" s="6" t="s">
        <v>26</v>
      </c>
      <c r="D19" s="6" t="s">
        <v>27</v>
      </c>
      <c r="E19" s="6" t="s">
        <v>28</v>
      </c>
      <c r="F19" s="6" t="s">
        <v>29</v>
      </c>
      <c r="G19" s="6" t="s">
        <v>30</v>
      </c>
      <c r="H19" s="6" t="s">
        <v>4</v>
      </c>
    </row>
    <row r="20" spans="1:8" ht="15.6" x14ac:dyDescent="0.3">
      <c r="A20" s="7" t="s">
        <v>7</v>
      </c>
      <c r="B20" s="7">
        <v>1</v>
      </c>
      <c r="C20" s="7" t="s">
        <v>31</v>
      </c>
      <c r="D20" s="8">
        <f>Parametros!$E$16</f>
        <v>1500000</v>
      </c>
      <c r="E20" s="8"/>
      <c r="F20" s="11" t="s">
        <v>32</v>
      </c>
      <c r="G20" s="7" t="s">
        <v>56</v>
      </c>
      <c r="H20" s="22">
        <v>1500</v>
      </c>
    </row>
    <row r="21" spans="1:8" ht="15.6" x14ac:dyDescent="0.3">
      <c r="A21" s="7" t="s">
        <v>7</v>
      </c>
      <c r="B21" s="7">
        <v>2</v>
      </c>
      <c r="C21" s="7" t="s">
        <v>34</v>
      </c>
      <c r="D21" s="8"/>
      <c r="E21" s="8">
        <f>Parametros!$E$16</f>
        <v>1500000</v>
      </c>
      <c r="F21" s="11" t="s">
        <v>32</v>
      </c>
      <c r="G21" s="7" t="s">
        <v>35</v>
      </c>
      <c r="H21" s="23" t="s">
        <v>33</v>
      </c>
    </row>
    <row r="22" spans="1:8" ht="15.6" x14ac:dyDescent="0.3">
      <c r="H22" s="24"/>
    </row>
    <row r="23" spans="1:8" ht="15.6" x14ac:dyDescent="0.3">
      <c r="A23" s="9" t="s">
        <v>36</v>
      </c>
      <c r="B23" s="9">
        <v>1</v>
      </c>
      <c r="C23" s="9" t="s">
        <v>34</v>
      </c>
      <c r="D23" s="10">
        <f>Parametros!$E$17</f>
        <v>1600000</v>
      </c>
      <c r="E23" s="10"/>
      <c r="F23" s="12" t="s">
        <v>54</v>
      </c>
      <c r="G23" s="9" t="s">
        <v>57</v>
      </c>
      <c r="H23" s="25">
        <v>1600</v>
      </c>
    </row>
    <row r="24" spans="1:8" ht="15.6" x14ac:dyDescent="0.3">
      <c r="A24" s="9" t="s">
        <v>36</v>
      </c>
      <c r="B24" s="9">
        <v>2</v>
      </c>
      <c r="C24" s="9" t="s">
        <v>38</v>
      </c>
      <c r="D24" s="10"/>
      <c r="E24" s="10">
        <f>Parametros!$E$18</f>
        <v>1440000</v>
      </c>
      <c r="F24" s="12" t="s">
        <v>54</v>
      </c>
      <c r="G24" s="9" t="s">
        <v>39</v>
      </c>
      <c r="H24" s="26" t="s">
        <v>33</v>
      </c>
    </row>
    <row r="25" spans="1:8" ht="15.6" x14ac:dyDescent="0.3">
      <c r="A25" s="9" t="s">
        <v>36</v>
      </c>
      <c r="B25" s="9">
        <v>3</v>
      </c>
      <c r="C25" s="9" t="s">
        <v>40</v>
      </c>
      <c r="D25" s="10"/>
      <c r="E25" s="10">
        <f>Parametros!$E$19</f>
        <v>160000</v>
      </c>
      <c r="F25" s="12" t="s">
        <v>54</v>
      </c>
      <c r="G25" s="9" t="s">
        <v>41</v>
      </c>
      <c r="H25" s="26" t="s">
        <v>33</v>
      </c>
    </row>
    <row r="26" spans="1:8" ht="15.6" x14ac:dyDescent="0.3">
      <c r="A26" s="9" t="s">
        <v>36</v>
      </c>
      <c r="B26" s="9">
        <v>4</v>
      </c>
      <c r="C26" s="9" t="s">
        <v>42</v>
      </c>
      <c r="D26" s="10">
        <f>(Parametros!$E$17-Parametros!$E$16)</f>
        <v>100000</v>
      </c>
      <c r="E26" s="10"/>
      <c r="F26" s="16" t="s">
        <v>43</v>
      </c>
      <c r="G26" s="9" t="s">
        <v>44</v>
      </c>
      <c r="H26" s="26" t="s">
        <v>33</v>
      </c>
    </row>
    <row r="27" spans="1:8" ht="15.6" x14ac:dyDescent="0.3">
      <c r="A27" s="9" t="s">
        <v>36</v>
      </c>
      <c r="B27" s="9">
        <v>5</v>
      </c>
      <c r="C27" s="9" t="s">
        <v>34</v>
      </c>
      <c r="D27" s="10"/>
      <c r="E27" s="10">
        <f>(Parametros!$E$17-Parametros!$E$16)</f>
        <v>100000</v>
      </c>
      <c r="F27" s="16" t="s">
        <v>43</v>
      </c>
      <c r="G27" s="9" t="s">
        <v>45</v>
      </c>
      <c r="H27" s="26" t="s">
        <v>33</v>
      </c>
    </row>
    <row r="28" spans="1:8" ht="15.6" x14ac:dyDescent="0.3">
      <c r="H28" s="24"/>
    </row>
    <row r="29" spans="1:8" ht="15.6" x14ac:dyDescent="0.3">
      <c r="A29" s="13" t="s">
        <v>19</v>
      </c>
      <c r="B29" s="13">
        <v>1</v>
      </c>
      <c r="C29" s="13" t="s">
        <v>46</v>
      </c>
      <c r="D29" s="14">
        <f>Parametros!$E$20</f>
        <v>1530000</v>
      </c>
      <c r="E29" s="14"/>
      <c r="F29" s="15" t="s">
        <v>47</v>
      </c>
      <c r="G29" s="13" t="s">
        <v>55</v>
      </c>
      <c r="H29" s="27">
        <v>1700</v>
      </c>
    </row>
    <row r="30" spans="1:8" ht="15.6" x14ac:dyDescent="0.3">
      <c r="A30" s="13" t="s">
        <v>19</v>
      </c>
      <c r="B30" s="13">
        <v>2</v>
      </c>
      <c r="C30" s="13" t="s">
        <v>31</v>
      </c>
      <c r="D30" s="14"/>
      <c r="E30" s="14">
        <f>Parametros!$E$20</f>
        <v>1530000</v>
      </c>
      <c r="F30" s="15" t="s">
        <v>47</v>
      </c>
      <c r="G30" s="13" t="s">
        <v>48</v>
      </c>
      <c r="H30" s="28" t="s">
        <v>33</v>
      </c>
    </row>
    <row r="31" spans="1:8" ht="15.6" x14ac:dyDescent="0.3">
      <c r="H31" s="24"/>
    </row>
    <row r="32" spans="1:8" ht="15.6" x14ac:dyDescent="0.3">
      <c r="A32" s="17" t="s">
        <v>22</v>
      </c>
      <c r="B32" s="17">
        <v>1</v>
      </c>
      <c r="C32" s="17" t="s">
        <v>38</v>
      </c>
      <c r="D32" s="18">
        <f>Parametros!$E$18</f>
        <v>1440000</v>
      </c>
      <c r="E32" s="18"/>
      <c r="F32" s="19" t="s">
        <v>49</v>
      </c>
      <c r="G32" s="17" t="s">
        <v>58</v>
      </c>
      <c r="H32" s="29">
        <v>1800</v>
      </c>
    </row>
    <row r="33" spans="1:8" ht="15.6" x14ac:dyDescent="0.3">
      <c r="A33" s="17" t="s">
        <v>22</v>
      </c>
      <c r="B33" s="17">
        <v>2</v>
      </c>
      <c r="C33" s="17" t="s">
        <v>42</v>
      </c>
      <c r="D33" s="18">
        <f>(Parametros!$E$21-Parametros!$E$18)</f>
        <v>180000</v>
      </c>
      <c r="E33" s="18"/>
      <c r="F33" s="19" t="s">
        <v>49</v>
      </c>
      <c r="G33" s="17" t="s">
        <v>60</v>
      </c>
      <c r="H33" s="30" t="s">
        <v>33</v>
      </c>
    </row>
    <row r="34" spans="1:8" ht="15.6" x14ac:dyDescent="0.3">
      <c r="A34" s="17" t="s">
        <v>22</v>
      </c>
      <c r="B34" s="17">
        <v>3</v>
      </c>
      <c r="C34" s="17" t="s">
        <v>46</v>
      </c>
      <c r="D34" s="18"/>
      <c r="E34" s="18">
        <f>Parametros!$E$21</f>
        <v>1620000</v>
      </c>
      <c r="F34" s="19" t="s">
        <v>49</v>
      </c>
      <c r="G34" s="17" t="s">
        <v>50</v>
      </c>
      <c r="H34" s="30" t="s">
        <v>33</v>
      </c>
    </row>
    <row r="35" spans="1:8" ht="15.6" x14ac:dyDescent="0.3">
      <c r="A35" s="17" t="s">
        <v>22</v>
      </c>
      <c r="B35" s="17">
        <v>4</v>
      </c>
      <c r="C35" s="17" t="s">
        <v>46</v>
      </c>
      <c r="D35" s="18">
        <f>(Parametros!$E$21-Parametros!$E$20)</f>
        <v>90000</v>
      </c>
      <c r="E35" s="18"/>
      <c r="F35" s="20" t="s">
        <v>51</v>
      </c>
      <c r="G35" s="17" t="s">
        <v>52</v>
      </c>
      <c r="H35" s="30" t="s">
        <v>33</v>
      </c>
    </row>
    <row r="36" spans="1:8" ht="15.6" x14ac:dyDescent="0.3">
      <c r="A36" s="17" t="s">
        <v>22</v>
      </c>
      <c r="B36" s="17">
        <v>5</v>
      </c>
      <c r="C36" s="17" t="s">
        <v>53</v>
      </c>
      <c r="D36" s="18"/>
      <c r="E36" s="18">
        <f>(Parametros!$E$21-Parametros!$E$20)</f>
        <v>90000</v>
      </c>
      <c r="F36" s="20" t="s">
        <v>51</v>
      </c>
      <c r="G36" s="17" t="s">
        <v>59</v>
      </c>
      <c r="H36" s="30" t="s">
        <v>33</v>
      </c>
    </row>
    <row r="38" spans="1:8" ht="18" x14ac:dyDescent="0.35">
      <c r="A38" s="91" t="s">
        <v>71</v>
      </c>
      <c r="B38" s="90"/>
      <c r="C38" s="90"/>
      <c r="D38" s="90"/>
      <c r="E38" s="90"/>
      <c r="F38" s="90"/>
      <c r="G38" s="90"/>
      <c r="H38" s="90"/>
    </row>
    <row r="40" spans="1:8" x14ac:dyDescent="0.3">
      <c r="A40" s="41" t="s">
        <v>7</v>
      </c>
      <c r="B40" s="41">
        <v>1</v>
      </c>
      <c r="C40" s="42" t="s">
        <v>31</v>
      </c>
      <c r="D40" s="43">
        <v>1500000</v>
      </c>
      <c r="E40" s="43"/>
      <c r="F40" s="42" t="s">
        <v>32</v>
      </c>
      <c r="G40" s="42" t="s">
        <v>63</v>
      </c>
      <c r="H40" s="42"/>
    </row>
    <row r="41" spans="1:8" x14ac:dyDescent="0.3">
      <c r="A41" s="44" t="s">
        <v>7</v>
      </c>
      <c r="B41" s="44">
        <v>2</v>
      </c>
      <c r="C41" s="45" t="s">
        <v>34</v>
      </c>
      <c r="D41" s="46"/>
      <c r="E41" s="46">
        <v>1500000</v>
      </c>
      <c r="F41" s="45" t="s">
        <v>32</v>
      </c>
      <c r="G41" s="45" t="s">
        <v>64</v>
      </c>
      <c r="H41" s="45"/>
    </row>
    <row r="42" spans="1:8" x14ac:dyDescent="0.3">
      <c r="A42" s="38"/>
      <c r="B42" s="38"/>
      <c r="C42" s="39"/>
      <c r="D42" s="40"/>
      <c r="E42" s="40"/>
      <c r="F42" s="39"/>
      <c r="G42" s="39"/>
      <c r="H42" s="39"/>
    </row>
    <row r="43" spans="1:8" x14ac:dyDescent="0.3">
      <c r="A43" s="47" t="s">
        <v>36</v>
      </c>
      <c r="B43" s="47">
        <v>1</v>
      </c>
      <c r="C43" s="48" t="s">
        <v>46</v>
      </c>
      <c r="D43" s="49">
        <v>1350000</v>
      </c>
      <c r="E43" s="49"/>
      <c r="F43" s="48" t="s">
        <v>47</v>
      </c>
      <c r="G43" s="48" t="s">
        <v>65</v>
      </c>
      <c r="H43" s="48"/>
    </row>
    <row r="44" spans="1:8" x14ac:dyDescent="0.3">
      <c r="A44" s="50" t="s">
        <v>36</v>
      </c>
      <c r="B44" s="50">
        <v>2</v>
      </c>
      <c r="C44" s="51" t="s">
        <v>31</v>
      </c>
      <c r="D44" s="52"/>
      <c r="E44" s="52">
        <v>1350000</v>
      </c>
      <c r="F44" s="51" t="s">
        <v>47</v>
      </c>
      <c r="G44" s="51" t="s">
        <v>66</v>
      </c>
      <c r="H44" s="51"/>
    </row>
    <row r="45" spans="1:8" x14ac:dyDescent="0.3">
      <c r="A45" s="38"/>
      <c r="B45" s="38"/>
      <c r="C45" s="39"/>
      <c r="D45" s="40"/>
      <c r="E45" s="40"/>
      <c r="F45" s="39"/>
      <c r="G45" s="39"/>
      <c r="H45" s="39"/>
    </row>
    <row r="46" spans="1:8" x14ac:dyDescent="0.3">
      <c r="A46" s="31" t="s">
        <v>19</v>
      </c>
      <c r="B46" s="31">
        <v>1</v>
      </c>
      <c r="C46" s="32" t="s">
        <v>38</v>
      </c>
      <c r="D46" s="33">
        <v>1350000</v>
      </c>
      <c r="E46" s="33"/>
      <c r="F46" s="32" t="s">
        <v>49</v>
      </c>
      <c r="G46" s="32" t="s">
        <v>24</v>
      </c>
      <c r="H46" s="32"/>
    </row>
    <row r="47" spans="1:8" x14ac:dyDescent="0.3">
      <c r="A47" s="53" t="s">
        <v>19</v>
      </c>
      <c r="B47" s="53">
        <v>2</v>
      </c>
      <c r="C47" s="54" t="s">
        <v>46</v>
      </c>
      <c r="D47" s="55"/>
      <c r="E47" s="55">
        <v>1350000</v>
      </c>
      <c r="F47" s="54" t="s">
        <v>49</v>
      </c>
      <c r="G47" s="54" t="s">
        <v>67</v>
      </c>
      <c r="H47" s="54"/>
    </row>
    <row r="48" spans="1:8" x14ac:dyDescent="0.3">
      <c r="A48" s="38"/>
      <c r="B48" s="38"/>
      <c r="C48" s="39"/>
      <c r="D48" s="40"/>
      <c r="E48" s="40"/>
      <c r="F48" s="39"/>
      <c r="G48" s="39"/>
      <c r="H48" s="39"/>
    </row>
    <row r="49" spans="1:8" x14ac:dyDescent="0.3">
      <c r="A49" s="56" t="s">
        <v>22</v>
      </c>
      <c r="B49" s="56">
        <v>1</v>
      </c>
      <c r="C49" s="57" t="s">
        <v>34</v>
      </c>
      <c r="D49" s="58">
        <v>1500000</v>
      </c>
      <c r="E49" s="58"/>
      <c r="F49" s="57" t="s">
        <v>37</v>
      </c>
      <c r="G49" s="57" t="s">
        <v>68</v>
      </c>
      <c r="H49" s="57"/>
    </row>
    <row r="50" spans="1:8" x14ac:dyDescent="0.3">
      <c r="A50" s="35" t="s">
        <v>22</v>
      </c>
      <c r="B50" s="35">
        <v>2</v>
      </c>
      <c r="C50" s="36" t="s">
        <v>38</v>
      </c>
      <c r="D50" s="37"/>
      <c r="E50" s="37">
        <v>1350000</v>
      </c>
      <c r="F50" s="36" t="s">
        <v>37</v>
      </c>
      <c r="G50" s="36" t="s">
        <v>69</v>
      </c>
      <c r="H50" s="36"/>
    </row>
    <row r="51" spans="1:8" x14ac:dyDescent="0.3">
      <c r="A51" s="56" t="s">
        <v>22</v>
      </c>
      <c r="B51" s="56">
        <v>3</v>
      </c>
      <c r="C51" s="57" t="s">
        <v>40</v>
      </c>
      <c r="D51" s="58"/>
      <c r="E51" s="58">
        <v>150000</v>
      </c>
      <c r="F51" s="57" t="s">
        <v>37</v>
      </c>
      <c r="G51" s="57" t="s">
        <v>70</v>
      </c>
      <c r="H51" s="57"/>
    </row>
    <row r="54" spans="1:8" ht="18" x14ac:dyDescent="0.35">
      <c r="A54" s="91" t="s">
        <v>72</v>
      </c>
      <c r="B54" s="90"/>
      <c r="C54" s="90"/>
      <c r="D54" s="90"/>
      <c r="E54" s="90"/>
      <c r="F54" s="90"/>
      <c r="G54" s="90"/>
      <c r="H54" s="90"/>
    </row>
    <row r="56" spans="1:8" x14ac:dyDescent="0.3">
      <c r="A56" s="44" t="s">
        <v>7</v>
      </c>
      <c r="B56" s="44">
        <v>1</v>
      </c>
      <c r="C56" s="45" t="s">
        <v>34</v>
      </c>
      <c r="D56" s="46">
        <v>1500000</v>
      </c>
      <c r="E56" s="46"/>
      <c r="F56" s="45" t="s">
        <v>37</v>
      </c>
      <c r="G56" s="45" t="s">
        <v>73</v>
      </c>
      <c r="H56" s="45"/>
    </row>
    <row r="57" spans="1:8" x14ac:dyDescent="0.3">
      <c r="A57" s="41" t="s">
        <v>7</v>
      </c>
      <c r="B57" s="41">
        <v>2</v>
      </c>
      <c r="C57" s="42" t="s">
        <v>38</v>
      </c>
      <c r="D57" s="43"/>
      <c r="E57" s="43">
        <v>1350000</v>
      </c>
      <c r="F57" s="42" t="s">
        <v>37</v>
      </c>
      <c r="G57" s="42" t="s">
        <v>74</v>
      </c>
      <c r="H57" s="42"/>
    </row>
    <row r="58" spans="1:8" x14ac:dyDescent="0.3">
      <c r="A58" s="44" t="s">
        <v>7</v>
      </c>
      <c r="B58" s="44">
        <v>3</v>
      </c>
      <c r="C58" s="45" t="s">
        <v>40</v>
      </c>
      <c r="D58" s="46"/>
      <c r="E58" s="46">
        <v>150000</v>
      </c>
      <c r="F58" s="45" t="s">
        <v>37</v>
      </c>
      <c r="G58" s="45" t="s">
        <v>70</v>
      </c>
      <c r="H58" s="45"/>
    </row>
    <row r="59" spans="1:8" x14ac:dyDescent="0.3">
      <c r="A59" s="38"/>
      <c r="B59" s="38"/>
      <c r="C59" s="39"/>
      <c r="D59" s="40"/>
      <c r="E59" s="40"/>
      <c r="F59" s="39"/>
      <c r="G59" s="39"/>
    </row>
    <row r="60" spans="1:8" x14ac:dyDescent="0.3">
      <c r="A60" s="47" t="s">
        <v>36</v>
      </c>
      <c r="B60" s="47">
        <v>1</v>
      </c>
      <c r="C60" s="48" t="s">
        <v>38</v>
      </c>
      <c r="D60" s="49">
        <v>1350000</v>
      </c>
      <c r="E60" s="49"/>
      <c r="F60" s="48" t="s">
        <v>49</v>
      </c>
      <c r="G60" s="48" t="s">
        <v>75</v>
      </c>
      <c r="H60" s="48"/>
    </row>
    <row r="61" spans="1:8" x14ac:dyDescent="0.3">
      <c r="A61" s="50" t="s">
        <v>36</v>
      </c>
      <c r="B61" s="50">
        <v>2</v>
      </c>
      <c r="C61" s="51" t="s">
        <v>46</v>
      </c>
      <c r="D61" s="52"/>
      <c r="E61" s="52">
        <v>1350000</v>
      </c>
      <c r="F61" s="51" t="s">
        <v>49</v>
      </c>
      <c r="G61" s="51" t="s">
        <v>76</v>
      </c>
      <c r="H61" s="51"/>
    </row>
    <row r="62" spans="1:8" x14ac:dyDescent="0.3">
      <c r="A62" s="62"/>
      <c r="B62" s="62"/>
      <c r="C62" s="63"/>
      <c r="D62" s="64"/>
      <c r="E62" s="64"/>
      <c r="F62" s="63"/>
      <c r="G62" s="63"/>
    </row>
    <row r="63" spans="1:8" x14ac:dyDescent="0.3">
      <c r="A63" s="59" t="s">
        <v>19</v>
      </c>
      <c r="B63" s="59">
        <v>1</v>
      </c>
      <c r="C63" s="60" t="s">
        <v>31</v>
      </c>
      <c r="D63" s="61">
        <v>1500000</v>
      </c>
      <c r="E63" s="61"/>
      <c r="F63" s="60" t="s">
        <v>32</v>
      </c>
      <c r="G63" s="60" t="s">
        <v>77</v>
      </c>
      <c r="H63" s="60"/>
    </row>
    <row r="64" spans="1:8" x14ac:dyDescent="0.3">
      <c r="A64" s="53" t="s">
        <v>19</v>
      </c>
      <c r="B64" s="53">
        <v>2</v>
      </c>
      <c r="C64" s="54" t="s">
        <v>34</v>
      </c>
      <c r="D64" s="55"/>
      <c r="E64" s="55">
        <v>1500000</v>
      </c>
      <c r="F64" s="54" t="s">
        <v>32</v>
      </c>
      <c r="G64" s="54" t="s">
        <v>78</v>
      </c>
      <c r="H64" s="54"/>
    </row>
    <row r="65" spans="1:8" x14ac:dyDescent="0.3">
      <c r="A65" s="38"/>
      <c r="B65" s="38"/>
      <c r="C65" s="39"/>
      <c r="D65" s="40"/>
      <c r="E65" s="40"/>
      <c r="F65" s="39"/>
      <c r="G65" s="39"/>
    </row>
    <row r="66" spans="1:8" x14ac:dyDescent="0.3">
      <c r="A66" s="56" t="s">
        <v>22</v>
      </c>
      <c r="B66" s="56">
        <v>1</v>
      </c>
      <c r="C66" s="57" t="s">
        <v>46</v>
      </c>
      <c r="D66" s="58">
        <v>1350000</v>
      </c>
      <c r="E66" s="58"/>
      <c r="F66" s="57" t="s">
        <v>47</v>
      </c>
      <c r="G66" s="57" t="s">
        <v>79</v>
      </c>
      <c r="H66" s="57"/>
    </row>
    <row r="67" spans="1:8" x14ac:dyDescent="0.3">
      <c r="A67" s="35" t="s">
        <v>22</v>
      </c>
      <c r="B67" s="35">
        <v>2</v>
      </c>
      <c r="C67" s="36" t="s">
        <v>31</v>
      </c>
      <c r="D67" s="37"/>
      <c r="E67" s="37">
        <v>1350000</v>
      </c>
      <c r="F67" s="36" t="s">
        <v>47</v>
      </c>
      <c r="G67" s="36" t="s">
        <v>66</v>
      </c>
      <c r="H67" s="36"/>
    </row>
    <row r="70" spans="1:8" ht="18" x14ac:dyDescent="0.35">
      <c r="A70" s="91" t="s">
        <v>87</v>
      </c>
      <c r="B70" s="90"/>
      <c r="C70" s="90"/>
      <c r="D70" s="90"/>
      <c r="E70" s="90"/>
      <c r="F70" s="90"/>
      <c r="G70" s="90"/>
      <c r="H70" s="90"/>
    </row>
    <row r="72" spans="1:8" x14ac:dyDescent="0.3">
      <c r="A72" s="41" t="s">
        <v>7</v>
      </c>
      <c r="B72" s="41">
        <v>1</v>
      </c>
      <c r="C72" s="42" t="s">
        <v>34</v>
      </c>
      <c r="D72" s="43">
        <v>1500000</v>
      </c>
      <c r="E72" s="43"/>
      <c r="F72" s="42" t="s">
        <v>37</v>
      </c>
      <c r="G72" s="42" t="s">
        <v>80</v>
      </c>
      <c r="H72" s="66">
        <v>1500</v>
      </c>
    </row>
    <row r="73" spans="1:8" x14ac:dyDescent="0.3">
      <c r="A73" s="44" t="s">
        <v>7</v>
      </c>
      <c r="B73" s="44">
        <v>2</v>
      </c>
      <c r="C73" s="45" t="s">
        <v>38</v>
      </c>
      <c r="D73" s="46"/>
      <c r="E73" s="46">
        <v>1275000</v>
      </c>
      <c r="F73" s="45" t="s">
        <v>37</v>
      </c>
      <c r="G73" s="45" t="s">
        <v>81</v>
      </c>
      <c r="H73" s="67">
        <v>1500</v>
      </c>
    </row>
    <row r="74" spans="1:8" x14ac:dyDescent="0.3">
      <c r="A74" s="41" t="s">
        <v>7</v>
      </c>
      <c r="B74" s="41">
        <v>3</v>
      </c>
      <c r="C74" s="42" t="s">
        <v>40</v>
      </c>
      <c r="D74" s="43"/>
      <c r="E74" s="43">
        <v>225000</v>
      </c>
      <c r="F74" s="42" t="s">
        <v>37</v>
      </c>
      <c r="G74" s="42" t="s">
        <v>82</v>
      </c>
      <c r="H74" s="66">
        <v>1500</v>
      </c>
    </row>
    <row r="75" spans="1:8" x14ac:dyDescent="0.3">
      <c r="A75" s="38"/>
      <c r="B75" s="38"/>
      <c r="C75" s="39"/>
      <c r="D75" s="40"/>
      <c r="E75" s="40"/>
      <c r="F75" s="39"/>
      <c r="G75" s="39"/>
      <c r="H75" s="65"/>
    </row>
    <row r="76" spans="1:8" x14ac:dyDescent="0.3">
      <c r="A76" s="50" t="s">
        <v>36</v>
      </c>
      <c r="B76" s="50">
        <v>1</v>
      </c>
      <c r="C76" s="51" t="s">
        <v>38</v>
      </c>
      <c r="D76" s="52">
        <v>1275000</v>
      </c>
      <c r="E76" s="52"/>
      <c r="F76" s="51" t="s">
        <v>49</v>
      </c>
      <c r="G76" s="51" t="s">
        <v>88</v>
      </c>
      <c r="H76" s="68">
        <v>1600</v>
      </c>
    </row>
    <row r="77" spans="1:8" x14ac:dyDescent="0.3">
      <c r="A77" s="47" t="s">
        <v>36</v>
      </c>
      <c r="B77" s="47">
        <v>2</v>
      </c>
      <c r="C77" s="48" t="s">
        <v>42</v>
      </c>
      <c r="D77" s="49">
        <v>165000</v>
      </c>
      <c r="E77" s="49"/>
      <c r="F77" s="48" t="s">
        <v>49</v>
      </c>
      <c r="G77" s="48" t="s">
        <v>91</v>
      </c>
      <c r="H77" s="69">
        <v>1600</v>
      </c>
    </row>
    <row r="78" spans="1:8" x14ac:dyDescent="0.3">
      <c r="A78" s="50" t="s">
        <v>36</v>
      </c>
      <c r="B78" s="50">
        <v>3</v>
      </c>
      <c r="C78" s="51" t="s">
        <v>46</v>
      </c>
      <c r="D78" s="52"/>
      <c r="E78" s="52">
        <v>1440000</v>
      </c>
      <c r="F78" s="51" t="s">
        <v>49</v>
      </c>
      <c r="G78" s="51" t="s">
        <v>89</v>
      </c>
      <c r="H78" s="68">
        <v>1600</v>
      </c>
    </row>
    <row r="79" spans="1:8" x14ac:dyDescent="0.3">
      <c r="A79" s="38"/>
      <c r="B79" s="38"/>
      <c r="C79" s="39"/>
      <c r="D79" s="40"/>
      <c r="E79" s="40"/>
      <c r="F79" s="39"/>
      <c r="G79" s="39"/>
      <c r="H79" s="65"/>
    </row>
    <row r="80" spans="1:8" x14ac:dyDescent="0.3">
      <c r="A80" s="31" t="s">
        <v>19</v>
      </c>
      <c r="B80" s="31">
        <v>1</v>
      </c>
      <c r="C80" s="32" t="s">
        <v>31</v>
      </c>
      <c r="D80" s="33">
        <v>1700000</v>
      </c>
      <c r="E80" s="33"/>
      <c r="F80" s="32" t="s">
        <v>32</v>
      </c>
      <c r="G80" s="32" t="s">
        <v>83</v>
      </c>
      <c r="H80" s="34">
        <v>1700</v>
      </c>
    </row>
    <row r="81" spans="1:8" x14ac:dyDescent="0.3">
      <c r="A81" s="53" t="s">
        <v>19</v>
      </c>
      <c r="B81" s="53">
        <v>2</v>
      </c>
      <c r="C81" s="54" t="s">
        <v>34</v>
      </c>
      <c r="D81" s="55"/>
      <c r="E81" s="55">
        <v>1500000</v>
      </c>
      <c r="F81" s="54" t="s">
        <v>32</v>
      </c>
      <c r="G81" s="54" t="s">
        <v>84</v>
      </c>
      <c r="H81" s="70">
        <v>1700</v>
      </c>
    </row>
    <row r="82" spans="1:8" x14ac:dyDescent="0.3">
      <c r="A82" s="31" t="s">
        <v>19</v>
      </c>
      <c r="B82" s="31">
        <v>3</v>
      </c>
      <c r="C82" s="32" t="s">
        <v>53</v>
      </c>
      <c r="D82" s="33"/>
      <c r="E82" s="33">
        <v>200000</v>
      </c>
      <c r="F82" s="32" t="s">
        <v>32</v>
      </c>
      <c r="G82" s="32" t="s">
        <v>92</v>
      </c>
      <c r="H82" s="34">
        <v>1700</v>
      </c>
    </row>
    <row r="83" spans="1:8" x14ac:dyDescent="0.3">
      <c r="A83" s="38"/>
      <c r="B83" s="38"/>
      <c r="C83" s="39"/>
      <c r="D83" s="40"/>
      <c r="E83" s="40"/>
      <c r="F83" s="39"/>
      <c r="G83" s="39"/>
      <c r="H83" s="65"/>
    </row>
    <row r="84" spans="1:8" x14ac:dyDescent="0.3">
      <c r="A84" s="35" t="s">
        <v>22</v>
      </c>
      <c r="B84" s="35">
        <v>1</v>
      </c>
      <c r="C84" s="36" t="s">
        <v>46</v>
      </c>
      <c r="D84" s="37">
        <v>1440000</v>
      </c>
      <c r="E84" s="37"/>
      <c r="F84" s="36" t="s">
        <v>47</v>
      </c>
      <c r="G84" s="36" t="s">
        <v>90</v>
      </c>
      <c r="H84" s="71">
        <v>1800</v>
      </c>
    </row>
    <row r="85" spans="1:8" x14ac:dyDescent="0.3">
      <c r="A85" s="56" t="s">
        <v>22</v>
      </c>
      <c r="B85" s="56">
        <v>2</v>
      </c>
      <c r="C85" s="57" t="s">
        <v>42</v>
      </c>
      <c r="D85" s="58">
        <v>180000</v>
      </c>
      <c r="E85" s="58"/>
      <c r="F85" s="57" t="s">
        <v>47</v>
      </c>
      <c r="G85" s="57" t="s">
        <v>86</v>
      </c>
      <c r="H85" s="72">
        <v>1800</v>
      </c>
    </row>
    <row r="86" spans="1:8" x14ac:dyDescent="0.3">
      <c r="A86" s="35" t="s">
        <v>22</v>
      </c>
      <c r="B86" s="35">
        <v>3</v>
      </c>
      <c r="C86" s="36" t="s">
        <v>31</v>
      </c>
      <c r="D86" s="37"/>
      <c r="E86" s="37">
        <v>1620000</v>
      </c>
      <c r="F86" s="36" t="s">
        <v>47</v>
      </c>
      <c r="G86" s="36" t="s">
        <v>66</v>
      </c>
      <c r="H86" s="71">
        <v>1800</v>
      </c>
    </row>
    <row r="89" spans="1:8" ht="18" x14ac:dyDescent="0.35">
      <c r="A89" s="91" t="s">
        <v>93</v>
      </c>
      <c r="B89" s="90"/>
      <c r="C89" s="90"/>
      <c r="D89" s="90"/>
      <c r="E89" s="90"/>
      <c r="F89" s="90"/>
      <c r="G89" s="90"/>
      <c r="H89" s="90"/>
    </row>
    <row r="91" spans="1:8" x14ac:dyDescent="0.3">
      <c r="A91" s="73" t="s">
        <v>96</v>
      </c>
      <c r="B91" s="73">
        <v>1</v>
      </c>
      <c r="C91" s="74" t="s">
        <v>97</v>
      </c>
      <c r="D91" s="75">
        <v>900000</v>
      </c>
      <c r="E91" s="75"/>
      <c r="F91" s="74" t="s">
        <v>98</v>
      </c>
      <c r="G91" s="74" t="s">
        <v>99</v>
      </c>
      <c r="H91" s="76">
        <v>1000</v>
      </c>
    </row>
    <row r="92" spans="1:8" x14ac:dyDescent="0.3">
      <c r="A92" s="73" t="s">
        <v>96</v>
      </c>
      <c r="B92" s="73">
        <v>2</v>
      </c>
      <c r="C92" s="74" t="s">
        <v>31</v>
      </c>
      <c r="D92" s="75"/>
      <c r="E92" s="75">
        <v>900000</v>
      </c>
      <c r="F92" s="74"/>
      <c r="G92" s="74"/>
      <c r="H92" s="76"/>
    </row>
    <row r="93" spans="1:8" x14ac:dyDescent="0.3">
      <c r="A93" s="38"/>
      <c r="B93" s="38"/>
      <c r="C93" s="39"/>
      <c r="D93" s="40"/>
      <c r="E93" s="40"/>
      <c r="F93" s="39"/>
      <c r="G93" s="39"/>
      <c r="H93" s="65"/>
    </row>
    <row r="94" spans="1:8" x14ac:dyDescent="0.3">
      <c r="A94" s="41" t="s">
        <v>7</v>
      </c>
      <c r="B94" s="41">
        <v>1</v>
      </c>
      <c r="C94" s="42" t="s">
        <v>115</v>
      </c>
      <c r="D94" s="43">
        <v>450000</v>
      </c>
      <c r="E94" s="43"/>
      <c r="F94" s="42" t="s">
        <v>49</v>
      </c>
      <c r="G94" s="42" t="s">
        <v>117</v>
      </c>
      <c r="H94" s="66">
        <v>1500</v>
      </c>
    </row>
    <row r="95" spans="1:8" x14ac:dyDescent="0.3">
      <c r="A95" s="44" t="s">
        <v>7</v>
      </c>
      <c r="B95" s="44">
        <v>2</v>
      </c>
      <c r="C95" s="45" t="s">
        <v>116</v>
      </c>
      <c r="D95" s="46"/>
      <c r="E95" s="46">
        <v>450000</v>
      </c>
      <c r="F95" s="45" t="s">
        <v>49</v>
      </c>
      <c r="G95" s="45" t="s">
        <v>118</v>
      </c>
      <c r="H95" s="67">
        <v>1500</v>
      </c>
    </row>
    <row r="96" spans="1:8" x14ac:dyDescent="0.3">
      <c r="A96" s="44" t="s">
        <v>7</v>
      </c>
      <c r="B96" s="44">
        <v>3</v>
      </c>
      <c r="C96" s="45" t="s">
        <v>119</v>
      </c>
      <c r="D96" s="46">
        <v>1350000</v>
      </c>
      <c r="E96" s="46"/>
      <c r="F96" s="45" t="s">
        <v>49</v>
      </c>
      <c r="G96" s="45" t="s">
        <v>118</v>
      </c>
      <c r="H96" s="67"/>
    </row>
    <row r="97" spans="1:8" x14ac:dyDescent="0.3">
      <c r="A97" s="41" t="s">
        <v>7</v>
      </c>
      <c r="B97" s="41">
        <v>4</v>
      </c>
      <c r="C97" s="42" t="s">
        <v>115</v>
      </c>
      <c r="D97" s="43"/>
      <c r="E97" s="43">
        <v>1350000</v>
      </c>
      <c r="F97" s="42" t="s">
        <v>49</v>
      </c>
      <c r="G97" s="42" t="s">
        <v>120</v>
      </c>
      <c r="H97" s="67"/>
    </row>
    <row r="98" spans="1:8" x14ac:dyDescent="0.3">
      <c r="A98" s="38"/>
      <c r="B98" s="38"/>
      <c r="C98" s="39"/>
      <c r="D98" s="40"/>
      <c r="E98" s="40"/>
      <c r="F98" s="39"/>
      <c r="G98" s="39"/>
      <c r="H98" s="65"/>
    </row>
    <row r="99" spans="1:8" x14ac:dyDescent="0.3">
      <c r="A99" s="47" t="s">
        <v>36</v>
      </c>
      <c r="B99" s="47"/>
      <c r="C99" s="48"/>
      <c r="D99" s="49"/>
      <c r="E99" s="49"/>
      <c r="F99" s="48"/>
      <c r="G99" s="48"/>
      <c r="H99" s="69">
        <v>1600</v>
      </c>
    </row>
    <row r="100" spans="1:8" x14ac:dyDescent="0.3">
      <c r="A100" s="50" t="s">
        <v>36</v>
      </c>
      <c r="B100" s="50"/>
      <c r="C100" s="51"/>
      <c r="D100" s="52"/>
      <c r="E100" s="52"/>
      <c r="F100" s="51"/>
      <c r="G100" s="51"/>
      <c r="H100" s="68">
        <v>1600</v>
      </c>
    </row>
    <row r="101" spans="1:8" x14ac:dyDescent="0.3">
      <c r="A101" s="47" t="s">
        <v>36</v>
      </c>
      <c r="B101" s="47"/>
      <c r="C101" s="48"/>
      <c r="D101" s="49"/>
      <c r="E101" s="49"/>
      <c r="F101" s="48"/>
      <c r="G101" s="48"/>
      <c r="H101" s="69">
        <v>1600</v>
      </c>
    </row>
    <row r="102" spans="1:8" x14ac:dyDescent="0.3">
      <c r="A102" s="50" t="s">
        <v>36</v>
      </c>
      <c r="B102" s="50"/>
      <c r="C102" s="51"/>
      <c r="D102" s="52"/>
      <c r="E102" s="52"/>
      <c r="F102" s="51"/>
      <c r="G102" s="51"/>
      <c r="H102" s="68">
        <v>1600</v>
      </c>
    </row>
    <row r="103" spans="1:8" x14ac:dyDescent="0.3">
      <c r="A103" s="47" t="s">
        <v>36</v>
      </c>
      <c r="B103" s="47"/>
      <c r="C103" s="48"/>
      <c r="D103" s="49"/>
      <c r="E103" s="49"/>
      <c r="F103" s="48"/>
      <c r="G103" s="48"/>
      <c r="H103" s="69">
        <v>1600</v>
      </c>
    </row>
    <row r="104" spans="1:8" x14ac:dyDescent="0.3">
      <c r="A104" s="38"/>
      <c r="B104" s="38"/>
      <c r="C104" s="39"/>
      <c r="D104" s="40"/>
      <c r="E104" s="40"/>
      <c r="F104" s="39"/>
      <c r="G104" s="39"/>
      <c r="H104" s="65"/>
    </row>
    <row r="105" spans="1:8" x14ac:dyDescent="0.3">
      <c r="A105" s="53" t="s">
        <v>19</v>
      </c>
      <c r="B105" s="53">
        <v>1</v>
      </c>
      <c r="C105" s="54" t="s">
        <v>34</v>
      </c>
      <c r="D105" s="55">
        <v>1700000</v>
      </c>
      <c r="E105" s="55"/>
      <c r="F105" s="54" t="s">
        <v>37</v>
      </c>
      <c r="G105" s="54" t="s">
        <v>100</v>
      </c>
      <c r="H105" s="70">
        <v>1700</v>
      </c>
    </row>
    <row r="106" spans="1:8" x14ac:dyDescent="0.3">
      <c r="A106" s="31" t="s">
        <v>19</v>
      </c>
      <c r="B106" s="31">
        <v>2</v>
      </c>
      <c r="C106" s="32" t="s">
        <v>94</v>
      </c>
      <c r="D106" s="33"/>
      <c r="E106" s="33">
        <v>1350000</v>
      </c>
      <c r="F106" s="32" t="s">
        <v>37</v>
      </c>
      <c r="G106" s="32" t="s">
        <v>101</v>
      </c>
      <c r="H106" s="34">
        <v>1700</v>
      </c>
    </row>
    <row r="107" spans="1:8" x14ac:dyDescent="0.3">
      <c r="A107" s="53" t="s">
        <v>19</v>
      </c>
      <c r="B107" s="53">
        <v>3</v>
      </c>
      <c r="C107" s="54" t="s">
        <v>53</v>
      </c>
      <c r="D107" s="55"/>
      <c r="E107" s="55">
        <v>180000</v>
      </c>
      <c r="F107" s="54" t="s">
        <v>37</v>
      </c>
      <c r="G107" s="54" t="s">
        <v>102</v>
      </c>
      <c r="H107" s="70">
        <v>1700</v>
      </c>
    </row>
    <row r="108" spans="1:8" x14ac:dyDescent="0.3">
      <c r="A108" s="31" t="s">
        <v>19</v>
      </c>
      <c r="B108" s="31">
        <v>4</v>
      </c>
      <c r="C108" s="32" t="s">
        <v>40</v>
      </c>
      <c r="D108" s="33"/>
      <c r="E108" s="33">
        <v>170000</v>
      </c>
      <c r="F108" s="32" t="s">
        <v>37</v>
      </c>
      <c r="G108" s="32" t="s">
        <v>103</v>
      </c>
      <c r="H108" s="34">
        <v>1700</v>
      </c>
    </row>
    <row r="109" spans="1:8" x14ac:dyDescent="0.3">
      <c r="A109" s="38"/>
      <c r="B109" s="38"/>
      <c r="C109" s="39"/>
      <c r="D109" s="40"/>
      <c r="E109" s="40"/>
      <c r="F109" s="39"/>
      <c r="G109" s="39"/>
      <c r="H109" s="65"/>
    </row>
    <row r="110" spans="1:8" x14ac:dyDescent="0.3">
      <c r="A110" s="35" t="s">
        <v>22</v>
      </c>
      <c r="B110" s="35">
        <v>1</v>
      </c>
      <c r="C110" s="36" t="s">
        <v>31</v>
      </c>
      <c r="D110" s="37">
        <v>1800000</v>
      </c>
      <c r="E110" s="37"/>
      <c r="F110" s="36" t="s">
        <v>32</v>
      </c>
      <c r="G110" s="36" t="s">
        <v>95</v>
      </c>
      <c r="H110" s="71">
        <v>1800</v>
      </c>
    </row>
    <row r="111" spans="1:8" x14ac:dyDescent="0.3">
      <c r="A111" s="56" t="s">
        <v>22</v>
      </c>
      <c r="B111" s="56">
        <v>2</v>
      </c>
      <c r="C111" s="57" t="s">
        <v>34</v>
      </c>
      <c r="D111" s="58"/>
      <c r="E111" s="58">
        <v>1800000</v>
      </c>
      <c r="F111" s="57" t="s">
        <v>32</v>
      </c>
      <c r="G111" s="57" t="s">
        <v>104</v>
      </c>
      <c r="H111" s="72">
        <v>1800</v>
      </c>
    </row>
    <row r="112" spans="1:8" x14ac:dyDescent="0.3">
      <c r="A112" s="35" t="s">
        <v>22</v>
      </c>
      <c r="B112" s="35">
        <v>3</v>
      </c>
      <c r="C112" s="57" t="s">
        <v>34</v>
      </c>
      <c r="D112" s="37">
        <v>100000</v>
      </c>
      <c r="E112" s="37"/>
      <c r="F112" s="36" t="s">
        <v>32</v>
      </c>
      <c r="G112" s="36" t="s">
        <v>85</v>
      </c>
      <c r="H112" s="71">
        <v>1800</v>
      </c>
    </row>
    <row r="113" spans="1:8" x14ac:dyDescent="0.3">
      <c r="A113" s="35" t="s">
        <v>22</v>
      </c>
      <c r="B113" s="35">
        <v>4</v>
      </c>
      <c r="C113" s="36" t="s">
        <v>53</v>
      </c>
      <c r="D113" s="37"/>
      <c r="E113" s="37">
        <v>100000</v>
      </c>
      <c r="F113" s="36" t="s">
        <v>32</v>
      </c>
      <c r="G113" s="36" t="s">
        <v>114</v>
      </c>
      <c r="H113" s="71">
        <v>1800</v>
      </c>
    </row>
  </sheetData>
  <mergeCells count="6">
    <mergeCell ref="A89:H89"/>
    <mergeCell ref="A1:H1"/>
    <mergeCell ref="A17:H17"/>
    <mergeCell ref="A38:H38"/>
    <mergeCell ref="A54:H54"/>
    <mergeCell ref="A70:H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Parametros</vt:lpstr>
      <vt:lpstr>Asientos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2026-02-10T03:27:39Z</dcterms:created>
  <dcterms:modified xsi:type="dcterms:W3CDTF">2026-02-10T14:34:09Z</dcterms:modified>
</cp:coreProperties>
</file>