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5cb969f1e1913e0/Documents/"/>
    </mc:Choice>
  </mc:AlternateContent>
  <xr:revisionPtr revIDLastSave="0" documentId="8_{20E429B1-63E9-4579-A735-C783D3BA0DE9}" xr6:coauthVersionLast="45" xr6:coauthVersionMax="45" xr10:uidLastSave="{00000000-0000-0000-0000-000000000000}"/>
  <bookViews>
    <workbookView xWindow="5736" yWindow="48" windowWidth="15564" windowHeight="11904" xr2:uid="{7290A879-FB92-4A77-8669-BE2F02CF86C9}"/>
  </bookViews>
  <sheets>
    <sheet name="Hoja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7" i="1" l="1"/>
  <c r="B10" i="1"/>
  <c r="B12" i="1" s="1"/>
  <c r="B8" i="1"/>
  <c r="E35" i="1" l="1"/>
  <c r="B26" i="1" l="1"/>
  <c r="E34" i="1" l="1"/>
  <c r="E36" i="1" s="1"/>
  <c r="E38" i="1" s="1"/>
  <c r="B36" i="1" s="1"/>
  <c r="B35" i="1" s="1"/>
  <c r="B41" i="1" s="1"/>
</calcChain>
</file>

<file path=xl/sharedStrings.xml><?xml version="1.0" encoding="utf-8"?>
<sst xmlns="http://schemas.openxmlformats.org/spreadsheetml/2006/main" count="38" uniqueCount="34">
  <si>
    <t>gastos</t>
  </si>
  <si>
    <t>base imponible</t>
  </si>
  <si>
    <t>porc comision</t>
  </si>
  <si>
    <t>valor comision</t>
  </si>
  <si>
    <t>costo total</t>
  </si>
  <si>
    <t>distribucion de costos</t>
  </si>
  <si>
    <t>datos del costos</t>
  </si>
  <si>
    <t>comisiones del cliente</t>
  </si>
  <si>
    <t>Costo grav 21</t>
  </si>
  <si>
    <t>iva 21</t>
  </si>
  <si>
    <t>costo grav 10,5</t>
  </si>
  <si>
    <t>iva 10,5</t>
  </si>
  <si>
    <t>Costo no Grav</t>
  </si>
  <si>
    <t>Exento</t>
  </si>
  <si>
    <t>Costo total</t>
  </si>
  <si>
    <t>Importes de ventas</t>
  </si>
  <si>
    <t>cant de mayores</t>
  </si>
  <si>
    <t>cant menores</t>
  </si>
  <si>
    <t>cant infantes</t>
  </si>
  <si>
    <t>Tarifa Mayor</t>
  </si>
  <si>
    <t>TArifaMenor</t>
  </si>
  <si>
    <t>Tarifa Infante</t>
  </si>
  <si>
    <t>Gastos totales</t>
  </si>
  <si>
    <t>Total Tarifa bruta</t>
  </si>
  <si>
    <t>distribucion de venta</t>
  </si>
  <si>
    <t>Diferencia</t>
  </si>
  <si>
    <t>Iva 21%</t>
  </si>
  <si>
    <t>Venta total</t>
  </si>
  <si>
    <t>Subtotal Venta</t>
  </si>
  <si>
    <t>Subtotal Costo</t>
  </si>
  <si>
    <t>iva10,5</t>
  </si>
  <si>
    <t>No Grav</t>
  </si>
  <si>
    <t>Grav 21%</t>
  </si>
  <si>
    <t>Grav 10,5%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</si>
</sst>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9" fontId="0" fillId="0" borderId="0" xfId="0" applyNumberFormat="1"/>
    <xf numFmtId="0" fontId="1" fillId="0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0" fillId="5" borderId="0" xfId="0" applyFill="1"/>
    <xf numFmtId="0" fontId="0" fillId="0" borderId="0" xfId="0" applyFill="1"/>
    <xf numFmtId="0" fontId="1" fillId="2" borderId="0" xfId="0" applyFont="1" applyFill="1"/>
    <xf numFmtId="0" fontId="1" fillId="0" borderId="0" xfId="0" applyFont="1" applyFill="1"/>
    <xf numFmtId="2" fontId="1" fillId="0" borderId="0" xfId="0" applyNumberFormat="1" applyFont="1" applyFill="1" applyAlignment="1">
      <alignment horizontal="center"/>
    </xf>
    <xf numFmtId="0" fontId="0" fillId="2" borderId="0" xfId="0" applyFill="1"/>
    <xf numFmtId="0" fontId="2" fillId="0" borderId="0" xfId="0" applyFont="1" applyFill="1"/>
    <xf numFmtId="0" fontId="1" fillId="7" borderId="0" xfId="0" applyFont="1" applyFill="1" applyAlignment="1">
      <alignment horizontal="center"/>
    </xf>
    <xf numFmtId="2" fontId="1" fillId="7" borderId="0" xfId="0" applyNumberFormat="1" applyFont="1" applyFill="1" applyAlignment="1">
      <alignment horizontal="center"/>
    </xf>
    <xf numFmtId="0" fontId="1" fillId="0" borderId="1" xfId="0" applyFont="1" applyBorder="1"/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0" fillId="0" borderId="0" xfId="0" applyFont="1" applyFill="1" applyAlignment="1">
      <alignment horizontal="left"/>
    </xf>
    <xf numFmtId="0" fontId="0" fillId="5" borderId="0" xfId="0" applyFont="1" applyFill="1" applyAlignment="1">
      <alignment horizontal="right"/>
    </xf>
    <xf numFmtId="0" fontId="0" fillId="2" borderId="1" xfId="0" applyFill="1" applyBorder="1"/>
    <xf numFmtId="0" fontId="0" fillId="5" borderId="1" xfId="0" applyFill="1" applyBorder="1"/>
    <xf numFmtId="0" fontId="3" fillId="0" borderId="0" xfId="0" applyFont="1" applyFill="1"/>
    <xf numFmtId="2" fontId="1" fillId="8" borderId="0" xfId="0" applyNumberFormat="1" applyFont="1" applyFill="1" applyAlignment="1">
      <alignment horizontal="center"/>
    </xf>
    <xf numFmtId="0" fontId="1" fillId="8" borderId="0" xfId="0" applyFont="1" applyFill="1" applyAlignment="1">
      <alignment horizontal="center"/>
    </xf>
    <xf numFmtId="164" fontId="0" fillId="7" borderId="1" xfId="0" applyNumberFormat="1" applyFont="1" applyFill="1" applyBorder="1"/>
    <xf numFmtId="164" fontId="1" fillId="7" borderId="0" xfId="0" applyNumberFormat="1" applyFont="1" applyFill="1" applyAlignment="1">
      <alignment horizontal="center"/>
    </xf>
    <xf numFmtId="164" fontId="1" fillId="0" borderId="0" xfId="0" applyNumberFormat="1" applyFont="1" applyFill="1" applyAlignment="1">
      <alignment horizontal="center"/>
    </xf>
    <xf numFmtId="0" fontId="1" fillId="0" borderId="1" xfId="0" applyFont="1" applyFill="1" applyBorder="1"/>
    <xf numFmtId="2" fontId="0" fillId="0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51696-7D01-4E2A-9ED6-31AE47E83EED}">
  <dimension ref="A1:F46"/>
  <sheetViews>
    <sheetView tabSelected="1" topLeftCell="A13" workbookViewId="0">
      <selection activeCell="B39" sqref="B39"/>
    </sheetView>
  </sheetViews>
  <sheetFormatPr baseColWidth="10" defaultRowHeight="14.4" x14ac:dyDescent="0.3"/>
  <cols>
    <col min="1" max="1" width="16.44140625" customWidth="1"/>
    <col min="2" max="2" width="14.44140625" customWidth="1"/>
    <col min="4" max="4" width="13" bestFit="1" customWidth="1"/>
  </cols>
  <sheetData>
    <row r="1" spans="1:2" x14ac:dyDescent="0.3">
      <c r="A1" s="15" t="s">
        <v>6</v>
      </c>
      <c r="B1" s="15"/>
    </row>
    <row r="2" spans="1:2" x14ac:dyDescent="0.3">
      <c r="A2" s="18">
        <v>0</v>
      </c>
      <c r="B2" s="17" t="s">
        <v>30</v>
      </c>
    </row>
    <row r="3" spans="1:2" x14ac:dyDescent="0.3">
      <c r="A3" s="4">
        <v>13.35</v>
      </c>
      <c r="B3" t="s">
        <v>9</v>
      </c>
    </row>
    <row r="4" spans="1:2" x14ac:dyDescent="0.3">
      <c r="A4" s="4">
        <v>35.619999999999997</v>
      </c>
      <c r="B4" t="s">
        <v>0</v>
      </c>
    </row>
    <row r="5" spans="1:2" x14ac:dyDescent="0.3">
      <c r="A5" s="4">
        <v>1188.9100000000001</v>
      </c>
      <c r="B5" t="s">
        <v>4</v>
      </c>
    </row>
    <row r="7" spans="1:2" x14ac:dyDescent="0.3">
      <c r="A7" s="14" t="s">
        <v>5</v>
      </c>
      <c r="B7" s="14"/>
    </row>
    <row r="8" spans="1:2" x14ac:dyDescent="0.3">
      <c r="A8" s="2" t="s">
        <v>8</v>
      </c>
      <c r="B8" s="8">
        <f>B9/0.21</f>
        <v>63.571428571428569</v>
      </c>
    </row>
    <row r="9" spans="1:2" x14ac:dyDescent="0.3">
      <c r="A9" s="3" t="s">
        <v>9</v>
      </c>
      <c r="B9" s="3">
        <v>13.35</v>
      </c>
    </row>
    <row r="10" spans="1:2" x14ac:dyDescent="0.3">
      <c r="A10" s="2" t="s">
        <v>10</v>
      </c>
      <c r="B10" s="2">
        <f>B11/0.21</f>
        <v>0</v>
      </c>
    </row>
    <row r="11" spans="1:2" x14ac:dyDescent="0.3">
      <c r="A11" s="2" t="s">
        <v>11</v>
      </c>
      <c r="B11" s="3">
        <v>0</v>
      </c>
    </row>
    <row r="12" spans="1:2" x14ac:dyDescent="0.3">
      <c r="A12" s="2" t="s">
        <v>12</v>
      </c>
      <c r="B12" s="22">
        <f>B14-B8-B9-B10-B11</f>
        <v>1111.9885714285715</v>
      </c>
    </row>
    <row r="13" spans="1:2" x14ac:dyDescent="0.3">
      <c r="A13" s="2" t="s">
        <v>13</v>
      </c>
      <c r="B13" s="2">
        <v>0</v>
      </c>
    </row>
    <row r="14" spans="1:2" x14ac:dyDescent="0.3">
      <c r="A14" s="3" t="s">
        <v>14</v>
      </c>
      <c r="B14" s="3">
        <v>1188.9100000000001</v>
      </c>
    </row>
    <row r="16" spans="1:2" x14ac:dyDescent="0.3">
      <c r="A16" s="16" t="s">
        <v>15</v>
      </c>
      <c r="B16" s="16"/>
    </row>
    <row r="18" spans="1:2" x14ac:dyDescent="0.3">
      <c r="A18" t="s">
        <v>16</v>
      </c>
      <c r="B18">
        <v>1</v>
      </c>
    </row>
    <row r="19" spans="1:2" x14ac:dyDescent="0.3">
      <c r="A19" t="s">
        <v>17</v>
      </c>
      <c r="B19">
        <v>0</v>
      </c>
    </row>
    <row r="20" spans="1:2" x14ac:dyDescent="0.3">
      <c r="A20" t="s">
        <v>18</v>
      </c>
      <c r="B20">
        <v>0</v>
      </c>
    </row>
    <row r="21" spans="1:2" x14ac:dyDescent="0.3">
      <c r="A21" s="5" t="s">
        <v>19</v>
      </c>
      <c r="B21">
        <v>1357.07</v>
      </c>
    </row>
    <row r="22" spans="1:2" x14ac:dyDescent="0.3">
      <c r="A22" s="5" t="s">
        <v>20</v>
      </c>
      <c r="B22">
        <v>0</v>
      </c>
    </row>
    <row r="23" spans="1:2" x14ac:dyDescent="0.3">
      <c r="A23" s="5" t="s">
        <v>21</v>
      </c>
      <c r="B23">
        <v>0</v>
      </c>
    </row>
    <row r="24" spans="1:2" x14ac:dyDescent="0.3">
      <c r="A24" s="21" t="s">
        <v>22</v>
      </c>
      <c r="B24" s="21">
        <v>35.619999999999997</v>
      </c>
    </row>
    <row r="25" spans="1:2" x14ac:dyDescent="0.3">
      <c r="A25" s="5"/>
      <c r="B25" s="5"/>
    </row>
    <row r="26" spans="1:2" x14ac:dyDescent="0.3">
      <c r="A26" s="6" t="s">
        <v>23</v>
      </c>
      <c r="B26" s="6">
        <f>B21+B22+B23+B24</f>
        <v>1392.6899999999998</v>
      </c>
    </row>
    <row r="27" spans="1:2" x14ac:dyDescent="0.3">
      <c r="A27" s="7"/>
      <c r="B27" s="7"/>
    </row>
    <row r="28" spans="1:2" x14ac:dyDescent="0.3">
      <c r="A28" s="7"/>
      <c r="B28" s="7"/>
    </row>
    <row r="29" spans="1:2" x14ac:dyDescent="0.3">
      <c r="A29" s="14" t="s">
        <v>7</v>
      </c>
      <c r="B29" s="14"/>
    </row>
    <row r="30" spans="1:2" x14ac:dyDescent="0.3">
      <c r="A30" t="s">
        <v>1</v>
      </c>
      <c r="B30">
        <v>1357.07</v>
      </c>
    </row>
    <row r="31" spans="1:2" x14ac:dyDescent="0.3">
      <c r="A31" t="s">
        <v>2</v>
      </c>
      <c r="B31" s="1">
        <v>0.14000000000000001</v>
      </c>
    </row>
    <row r="32" spans="1:2" x14ac:dyDescent="0.3">
      <c r="A32" s="6" t="s">
        <v>3</v>
      </c>
      <c r="B32" s="6">
        <v>189.9898</v>
      </c>
    </row>
    <row r="34" spans="1:6" x14ac:dyDescent="0.3">
      <c r="A34" s="14" t="s">
        <v>24</v>
      </c>
      <c r="B34" s="14"/>
      <c r="D34" s="9" t="s">
        <v>28</v>
      </c>
      <c r="E34" s="19">
        <f>B26-B32</f>
        <v>1202.7001999999998</v>
      </c>
    </row>
    <row r="35" spans="1:6" x14ac:dyDescent="0.3">
      <c r="A35" s="2" t="s">
        <v>32</v>
      </c>
      <c r="B35" s="26">
        <f>B36/0.21</f>
        <v>90.711628571428164</v>
      </c>
      <c r="C35" s="8"/>
      <c r="D35" s="4" t="s">
        <v>29</v>
      </c>
      <c r="E35" s="20">
        <f>B14-B9</f>
        <v>1175.5600000000002</v>
      </c>
    </row>
    <row r="36" spans="1:6" x14ac:dyDescent="0.3">
      <c r="A36" s="2" t="s">
        <v>9</v>
      </c>
      <c r="B36" s="25">
        <f>B9+E38</f>
        <v>19.049441999999914</v>
      </c>
      <c r="C36" s="8"/>
      <c r="D36" t="s">
        <v>25</v>
      </c>
      <c r="E36" s="9">
        <f>E34-E35</f>
        <v>27.140199999999595</v>
      </c>
    </row>
    <row r="37" spans="1:6" x14ac:dyDescent="0.3">
      <c r="A37" s="2" t="s">
        <v>33</v>
      </c>
      <c r="B37" s="2">
        <f>B38/0.105</f>
        <v>0</v>
      </c>
      <c r="C37" s="2"/>
      <c r="D37" s="27"/>
      <c r="E37" s="28"/>
    </row>
    <row r="38" spans="1:6" x14ac:dyDescent="0.3">
      <c r="A38" s="2" t="s">
        <v>11</v>
      </c>
      <c r="B38" s="2">
        <v>0</v>
      </c>
      <c r="C38" s="2"/>
      <c r="D38" s="13" t="s">
        <v>26</v>
      </c>
      <c r="E38" s="24">
        <f>E36*0.21</f>
        <v>5.6994419999999151</v>
      </c>
      <c r="F38" s="10"/>
    </row>
    <row r="39" spans="1:6" x14ac:dyDescent="0.3">
      <c r="A39" s="2" t="s">
        <v>31</v>
      </c>
      <c r="B39" s="23">
        <v>1111.9000000000001</v>
      </c>
      <c r="C39" s="2"/>
    </row>
    <row r="40" spans="1:6" x14ac:dyDescent="0.3">
      <c r="A40" s="2" t="s">
        <v>13</v>
      </c>
      <c r="B40" s="2">
        <v>0</v>
      </c>
      <c r="C40" s="2"/>
    </row>
    <row r="41" spans="1:6" x14ac:dyDescent="0.3">
      <c r="A41" s="11" t="s">
        <v>27</v>
      </c>
      <c r="B41" s="12">
        <f>B35+B36+B37+B38+B39+B40</f>
        <v>1221.6610705714281</v>
      </c>
      <c r="C41" s="8"/>
    </row>
    <row r="42" spans="1:6" x14ac:dyDescent="0.3">
      <c r="C42" s="5"/>
    </row>
    <row r="46" spans="1:6" x14ac:dyDescent="0.3">
      <c r="D46" s="5"/>
      <c r="E46" s="5"/>
      <c r="F46" s="5"/>
    </row>
  </sheetData>
  <mergeCells count="5">
    <mergeCell ref="A34:B34"/>
    <mergeCell ref="A29:B29"/>
    <mergeCell ref="A1:B1"/>
    <mergeCell ref="A7:B7"/>
    <mergeCell ref="A16:B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Galleguillo</dc:creator>
  <cp:lastModifiedBy>Miguel Angel Galleguillo</cp:lastModifiedBy>
  <dcterms:created xsi:type="dcterms:W3CDTF">2020-12-04T12:39:06Z</dcterms:created>
  <dcterms:modified xsi:type="dcterms:W3CDTF">2020-12-16T04:13:21Z</dcterms:modified>
</cp:coreProperties>
</file>